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4240" windowHeight="12495" tabRatio="954"/>
  </bookViews>
  <sheets>
    <sheet name="IULIE 2021" sheetId="26" r:id="rId1"/>
  </sheets>
  <definedNames>
    <definedName name="_xlnm.Database" localSheetId="0">#REF!</definedName>
    <definedName name="_xlnm.Database">#REF!</definedName>
    <definedName name="_xlnm.Print_Titles" localSheetId="0">'IULIE 2021'!$9:$12</definedName>
  </definedNames>
  <calcPr calcId="125725"/>
</workbook>
</file>

<file path=xl/calcChain.xml><?xml version="1.0" encoding="utf-8"?>
<calcChain xmlns="http://schemas.openxmlformats.org/spreadsheetml/2006/main">
  <c r="C63" i="26"/>
  <c r="C61" s="1"/>
  <c r="C64"/>
  <c r="C62" s="1"/>
  <c r="C60" s="1"/>
  <c r="C58" s="1"/>
  <c r="C56" s="1"/>
  <c r="C54" s="1"/>
  <c r="C280"/>
  <c r="C278" s="1"/>
  <c r="C276" s="1"/>
  <c r="C274" s="1"/>
  <c r="C272" s="1"/>
  <c r="C270" s="1"/>
  <c r="C279"/>
  <c r="C277" s="1"/>
  <c r="C275" s="1"/>
  <c r="C273" s="1"/>
  <c r="C271" s="1"/>
  <c r="C269" s="1"/>
  <c r="C265"/>
  <c r="C263" s="1"/>
  <c r="C264"/>
  <c r="C262" s="1"/>
  <c r="C246"/>
  <c r="C244" s="1"/>
  <c r="C242" s="1"/>
  <c r="C240" s="1"/>
  <c r="C245"/>
  <c r="C243"/>
  <c r="C241" s="1"/>
  <c r="C239" s="1"/>
  <c r="C211"/>
  <c r="C209" s="1"/>
  <c r="C207" s="1"/>
  <c r="C205" s="1"/>
  <c r="C203" s="1"/>
  <c r="C210"/>
  <c r="C208" s="1"/>
  <c r="C206" s="1"/>
  <c r="C204" s="1"/>
  <c r="C202" s="1"/>
  <c r="C186"/>
  <c r="C184" s="1"/>
  <c r="C182" s="1"/>
  <c r="C180" s="1"/>
  <c r="C178" s="1"/>
  <c r="C185"/>
  <c r="C183" s="1"/>
  <c r="C181" s="1"/>
  <c r="C179" s="1"/>
  <c r="C177" s="1"/>
  <c r="C171"/>
  <c r="C170"/>
  <c r="C161"/>
  <c r="C159" s="1"/>
  <c r="C160"/>
  <c r="C158" s="1"/>
  <c r="C151"/>
  <c r="C150"/>
  <c r="C147"/>
  <c r="C146"/>
  <c r="C144" s="1"/>
  <c r="C145"/>
  <c r="I136"/>
  <c r="H136"/>
  <c r="G136"/>
  <c r="F136"/>
  <c r="D136"/>
  <c r="C136"/>
  <c r="I135"/>
  <c r="H135"/>
  <c r="G135"/>
  <c r="F135"/>
  <c r="D135"/>
  <c r="C135"/>
  <c r="I134"/>
  <c r="H134"/>
  <c r="G134"/>
  <c r="F134"/>
  <c r="D134"/>
  <c r="C134"/>
  <c r="I133"/>
  <c r="H133"/>
  <c r="G133"/>
  <c r="F133"/>
  <c r="D133"/>
  <c r="C133"/>
  <c r="C110" s="1"/>
  <c r="I132"/>
  <c r="H132"/>
  <c r="G132"/>
  <c r="F132"/>
  <c r="D132"/>
  <c r="C132"/>
  <c r="I131"/>
  <c r="H131"/>
  <c r="G131"/>
  <c r="F131"/>
  <c r="D131"/>
  <c r="C131"/>
  <c r="I130"/>
  <c r="H130"/>
  <c r="G130"/>
  <c r="F130"/>
  <c r="D130"/>
  <c r="C130"/>
  <c r="I129"/>
  <c r="H129"/>
  <c r="G129"/>
  <c r="F129"/>
  <c r="D129"/>
  <c r="C129"/>
  <c r="I128"/>
  <c r="H128"/>
  <c r="G128"/>
  <c r="F128"/>
  <c r="D128"/>
  <c r="C128"/>
  <c r="I127"/>
  <c r="H127"/>
  <c r="G127"/>
  <c r="F127"/>
  <c r="D127"/>
  <c r="C127"/>
  <c r="I126"/>
  <c r="H126"/>
  <c r="G126"/>
  <c r="F126"/>
  <c r="D126"/>
  <c r="C126"/>
  <c r="I125"/>
  <c r="H125"/>
  <c r="G125"/>
  <c r="F125"/>
  <c r="D125"/>
  <c r="C125"/>
  <c r="C117"/>
  <c r="C115"/>
  <c r="C114" s="1"/>
  <c r="C111"/>
  <c r="C109"/>
  <c r="C108"/>
  <c r="C80" s="1"/>
  <c r="C21" s="1"/>
  <c r="C107"/>
  <c r="C105"/>
  <c r="C103" s="1"/>
  <c r="C87"/>
  <c r="C86" s="1"/>
  <c r="C81"/>
  <c r="C22"/>
  <c r="C123" l="1"/>
  <c r="C157"/>
  <c r="C155" s="1"/>
  <c r="C122"/>
  <c r="C156"/>
  <c r="C154" s="1"/>
  <c r="C261"/>
  <c r="C259" s="1"/>
  <c r="C257" s="1"/>
  <c r="C255" s="1"/>
  <c r="C252"/>
  <c r="C260"/>
  <c r="C258" s="1"/>
  <c r="C256" s="1"/>
  <c r="C254" s="1"/>
  <c r="C251"/>
  <c r="C142"/>
  <c r="C140" s="1"/>
  <c r="C116"/>
  <c r="C106"/>
  <c r="C104" s="1"/>
  <c r="C102" s="1"/>
  <c r="C143"/>
  <c r="C141" s="1"/>
  <c r="C89"/>
  <c r="C200"/>
  <c r="C199"/>
  <c r="C197" s="1"/>
  <c r="C195" s="1"/>
  <c r="C193" s="1"/>
  <c r="C191" s="1"/>
  <c r="C27"/>
  <c r="C51"/>
  <c r="C50"/>
  <c r="C34" s="1"/>
  <c r="C59"/>
  <c r="C57" s="1"/>
  <c r="C55" s="1"/>
  <c r="C53" s="1"/>
  <c r="C121" l="1"/>
  <c r="C119" s="1"/>
  <c r="C113" s="1"/>
  <c r="C101" s="1"/>
  <c r="C95"/>
  <c r="C82"/>
  <c r="C78" s="1"/>
  <c r="C76" s="1"/>
  <c r="C74" s="1"/>
  <c r="C96"/>
  <c r="C38" s="1"/>
  <c r="C249"/>
  <c r="C120"/>
  <c r="C118" s="1"/>
  <c r="C112" s="1"/>
  <c r="C100" s="1"/>
  <c r="C94"/>
  <c r="C29"/>
  <c r="C83"/>
  <c r="C198"/>
  <c r="C196" s="1"/>
  <c r="C194" s="1"/>
  <c r="C192" s="1"/>
  <c r="C97"/>
  <c r="C39" s="1"/>
  <c r="C250"/>
  <c r="C248" s="1"/>
  <c r="C88"/>
  <c r="C35"/>
  <c r="C49"/>
  <c r="C247" l="1"/>
  <c r="C238"/>
  <c r="C237" s="1"/>
  <c r="C93"/>
  <c r="C91" s="1"/>
  <c r="C85" s="1"/>
  <c r="C37"/>
  <c r="C84"/>
  <c r="C28"/>
  <c r="C33"/>
  <c r="C31" s="1"/>
  <c r="C92"/>
  <c r="C90" s="1"/>
  <c r="C36"/>
  <c r="C24"/>
  <c r="C79"/>
  <c r="C77" s="1"/>
  <c r="C75" s="1"/>
  <c r="C73" s="1"/>
  <c r="C72" s="1"/>
  <c r="C47"/>
  <c r="C45" s="1"/>
  <c r="C43" s="1"/>
  <c r="C48"/>
  <c r="C46" s="1"/>
  <c r="C44" s="1"/>
  <c r="C42" s="1"/>
  <c r="C32"/>
  <c r="C23" l="1"/>
  <c r="C19" s="1"/>
  <c r="C17" s="1"/>
  <c r="C15" s="1"/>
  <c r="C20"/>
  <c r="C18" s="1"/>
  <c r="C16" s="1"/>
  <c r="C26"/>
  <c r="C30"/>
  <c r="C25" s="1"/>
  <c r="C13" l="1"/>
  <c r="C14"/>
</calcChain>
</file>

<file path=xl/sharedStrings.xml><?xml version="1.0" encoding="utf-8"?>
<sst xmlns="http://schemas.openxmlformats.org/spreadsheetml/2006/main" count="434" uniqueCount="81">
  <si>
    <t xml:space="preserve">CONSILIUL JUDETEAN ARGES                                                                </t>
  </si>
  <si>
    <t xml:space="preserve">     I - Credite de angajament</t>
  </si>
  <si>
    <t xml:space="preserve">    II - Credite bugetare</t>
  </si>
  <si>
    <t xml:space="preserve"> PROPUNERI PENTRU PROGRAMUL DE INVESTIŢII PUBLICE 
PE GRUPE DE INVESTITII SI SURSE DE FINANTARE
</t>
  </si>
  <si>
    <t>- mii lei -</t>
  </si>
  <si>
    <t>CAPITOL/</t>
  </si>
  <si>
    <t>I/II</t>
  </si>
  <si>
    <t>ANUL 2021</t>
  </si>
  <si>
    <t>GRUPA/</t>
  </si>
  <si>
    <t>SURSA</t>
  </si>
  <si>
    <t xml:space="preserve"> Total surse de finanţare</t>
  </si>
  <si>
    <t>I</t>
  </si>
  <si>
    <t>II</t>
  </si>
  <si>
    <t>02 Buget local</t>
  </si>
  <si>
    <t xml:space="preserve">     din care</t>
  </si>
  <si>
    <t>71 Active nefinanciare</t>
  </si>
  <si>
    <t>71.01.Active fixe</t>
  </si>
  <si>
    <t>71.01.02.Masini, echipamente si mijloace de transport</t>
  </si>
  <si>
    <t>71.01.30.Alte active fixe</t>
  </si>
  <si>
    <t>10 Venituri proprii</t>
  </si>
  <si>
    <t>58 Proiecte cu finantare din fonduri externe nerambursabile postaderare</t>
  </si>
  <si>
    <t>71.01.01.Constructii</t>
  </si>
  <si>
    <t>71.03 Reparatii capitale aferente activelor fixe</t>
  </si>
  <si>
    <t xml:space="preserve">B. Obiective (proiecte) de investiţii noi </t>
  </si>
  <si>
    <t>TOTAL GENERAL</t>
  </si>
  <si>
    <t xml:space="preserve"> 1. Total surse de finanţare</t>
  </si>
  <si>
    <t xml:space="preserve"> </t>
  </si>
  <si>
    <t xml:space="preserve">10 Venituri proprii </t>
  </si>
  <si>
    <t>71.01.01. Constructii</t>
  </si>
  <si>
    <t>CAPITOLUL 66.10 SANATATE</t>
  </si>
  <si>
    <t>din care</t>
  </si>
  <si>
    <t>71.01. Active fixe</t>
  </si>
  <si>
    <t>1. Spitalul Judetean de Urgenta Pitesti</t>
  </si>
  <si>
    <t>Instalatie de rezerva de apa la sectiile exterioare Oncologie - Infectioase  din cadrul Spitalului Judetean de Urgenta Pitesti</t>
  </si>
  <si>
    <t>Instalatie de rezerva de apa la sectiile exterioare Spitalul Judetean nr.2 din cadrul Spitalului Judetean de Urgenta Pitesti</t>
  </si>
  <si>
    <t xml:space="preserve">C. Alte cheltuieli de investiţii </t>
  </si>
  <si>
    <t>56 Proiecte cu finantare din fonduri externe nerambursabile postaderare</t>
  </si>
  <si>
    <t>b. dotari independente</t>
  </si>
  <si>
    <t xml:space="preserve"> 02 Buget local</t>
  </si>
  <si>
    <t xml:space="preserve">     din care:</t>
  </si>
  <si>
    <t>71.01 Active fixe</t>
  </si>
  <si>
    <t>CAPITOLUL 60.02 APARARE</t>
  </si>
  <si>
    <t xml:space="preserve"> din care</t>
  </si>
  <si>
    <t>Centrul Militar Judetean</t>
  </si>
  <si>
    <t>Licenta Windows 10 Pro 64 Bit Ro</t>
  </si>
  <si>
    <t>CAPITOLUL 66.02 SANATATE</t>
  </si>
  <si>
    <t>Spitalul PNF Valea Iasului</t>
  </si>
  <si>
    <t>Cresterea capacitatii de gestionare a crizei sanitare COVID-19 in cadrul Spitalului de Pneumoftiziologie "Sfantul Andrei" Valea Iasului</t>
  </si>
  <si>
    <t>Spitalul de Psihiatrie "Sf.Maria" Vedea</t>
  </si>
  <si>
    <t xml:space="preserve"> Prioritizarea masurilor de diagnostic si tratament in vederea consolidarii capacitatii de gestionare a crizei sanitare covid-19 cu impact asupra pacientilor cu afectiuni psihice atat din mediul urban cat si rural, privind necesitatea şi oportunitatea efectuării cheltuielilor de investiţii pentru: Dotarea spitalului de psihiatrie „ Sf.Maria” Vedea, cu echipamente necesare (aparatură medicală și echipamente de protecție) pentru tratarea pacienților  diagnosticați sau suspecți cu covid-19</t>
  </si>
  <si>
    <t>1.SPITALUL JUDETEAN DE URGENTA PITESTI</t>
  </si>
  <si>
    <t>Incubator inchis standard</t>
  </si>
  <si>
    <t xml:space="preserve">Incubator hibrid inchis-deschis si pentru transport intraspitalicesc </t>
  </si>
  <si>
    <t>Incubator deschis performant</t>
  </si>
  <si>
    <t>Incubator deschis tip masa de reanimare</t>
  </si>
  <si>
    <t>2.SPITALUL ORASENESC "REGELE CAROL I" COSTESTI</t>
  </si>
  <si>
    <t xml:space="preserve">CAPITOLUL68 ASISTENTA SOCIALA </t>
  </si>
  <si>
    <t>Directia Generala de Asistenta Sociala si Protectia Copilului Arges</t>
  </si>
  <si>
    <t>Achizitie si montaj Grup electrogen 70 KVA standby, insonorizat, CB, AAR</t>
  </si>
  <si>
    <t>c. cheltuieli aferente studiilor de fezabilitate si alte studii</t>
  </si>
  <si>
    <t>CAPITOLUL 84 .02 TRANSPORTURI</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</si>
  <si>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 Modernizare DJ 703G Şuici (DJ 703H) - Ianculeşti - lim.jud.Vâlcea, Km 14+000 – Km 16+921,  L=2,921 Km, comuna Suici’’</t>
  </si>
  <si>
    <t xml:space="preserve">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731 B, sate Sămara şi Metofu, Km 1+603 – Km 3+728, L=2,125 Km, comuna Poiana Lacului’’
</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</si>
  <si>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DJ732 C Bughea de Jos - Malu - Godeni, Km 7+165 – Km 8+695, L= 1,53 Km ’’</t>
  </si>
  <si>
    <t xml:space="preserve">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679 C lzvoru - Mozăceni Km 12+489 - Km 21+688 , L = 9,199 Km ”
</t>
  </si>
  <si>
    <t xml:space="preserve">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703 H Salatrucu-Valcea, Km 25+151 -  Km 29+863, L = 4,712 Km "
</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</si>
  <si>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704D Prislop (DN7) - Lupueni (DJ 703E), Km 0+000- Km 2+358, L= 2,358 Km  in comunele Bascov si Babana”</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</si>
  <si>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703E Pitesti (DN 67) - Babana - Cocu, Km 1+800 - Km 19+765, L= 17,965 Km "</t>
  </si>
  <si>
    <t xml:space="preserve">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703 B Moresti - Uda, Km 16+200 - Km 17+753, in Comuna Uda, 
L = 1,553 Km "
</t>
  </si>
  <si>
    <t xml:space="preserve">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679A  Barla (DJ 679) – Caldararu, Km 0+000 -  Km 12+835, 
L = 12,835 Km "
</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</si>
  <si>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704 G Cicanesti - Suici (DJ 703H ), Km 9+532 -  Km 13+435, L=3,903 Km”</t>
  </si>
  <si>
    <t>Servicii de elaborare: tema de proiectare, studii de teren, expertiza tehnica, documentatii obtinere certificat de urbanism si avize/ acorduri aferente, documentatie de avizare a lucrarilor de interventii si caiet de sarcini pentru procedura de achizitie publica de servicii de proiectare si asistenta tehnica si executie lucrari pentru obiectivul "Modernizare DJ 739 Bârzeşti (DN 73 D) – Negresti – Zgripcesti – Beleti, km 0+474 - Km 2+300,  L=1,826 Km, in Comuna Vulturesti”</t>
  </si>
  <si>
    <t>Servicii elaborare Studii de teren, Expertiza tehnica, Documentatii obtinere si actualizare avize si DALI la obiectivul de investitii “ Modernizare DJ731D, km 7+450-19+674, L=12,224 km “ si pentru servicii de verificare tehnica</t>
  </si>
  <si>
    <t>e. alte cheltuieli asimilate investitiilor</t>
  </si>
  <si>
    <t>Proiectare si executie reparatie capitala/modernizare ascensor electric persoane</t>
  </si>
  <si>
    <t>CAPITOLUL 68 ASISTENTA SOCIALA</t>
  </si>
  <si>
    <t>din care:</t>
  </si>
  <si>
    <t>71.01.30 Alte active fixe</t>
  </si>
  <si>
    <t xml:space="preserve">Proiectare si executie bransament apa hidrant incendiu exterior </t>
  </si>
  <si>
    <t>Laborator de Radioterapie Spitalul Judetean de Urgenta Pitesti</t>
  </si>
  <si>
    <t xml:space="preserve">                                                       ANEXA nr. 3 la H.C.J Arges nr. 184/29.07.2021</t>
  </si>
</sst>
</file>

<file path=xl/styles.xml><?xml version="1.0" encoding="utf-8"?>
<styleSheet xmlns="http://schemas.openxmlformats.org/spreadsheetml/2006/main">
  <fonts count="15">
    <font>
      <sz val="10"/>
      <name val="Arial"/>
      <charset val="134"/>
    </font>
    <font>
      <sz val="10"/>
      <color rgb="FFFF0000"/>
      <name val="Arial"/>
      <charset val="238"/>
    </font>
    <font>
      <sz val="10"/>
      <color theme="1"/>
      <name val="Arial"/>
      <charset val="238"/>
    </font>
    <font>
      <sz val="10"/>
      <name val="Arial"/>
      <charset val="238"/>
    </font>
    <font>
      <b/>
      <sz val="10"/>
      <name val="Arial"/>
      <charset val="238"/>
    </font>
    <font>
      <b/>
      <sz val="12"/>
      <name val="Arial"/>
      <charset val="238"/>
    </font>
    <font>
      <b/>
      <i/>
      <sz val="10"/>
      <name val="Arial"/>
      <charset val="238"/>
    </font>
    <font>
      <i/>
      <sz val="10"/>
      <name val="Arial"/>
      <charset val="238"/>
    </font>
    <font>
      <b/>
      <sz val="10"/>
      <color theme="1"/>
      <name val="Arial"/>
      <charset val="238"/>
    </font>
    <font>
      <sz val="11"/>
      <color theme="1"/>
      <name val="Times New Roman"/>
      <charset val="238"/>
    </font>
    <font>
      <sz val="12"/>
      <color theme="1"/>
      <name val="Arial"/>
      <charset val="238"/>
    </font>
    <font>
      <b/>
      <sz val="11"/>
      <name val="Times New Roman"/>
      <charset val="238"/>
    </font>
    <font>
      <sz val="11"/>
      <name val="Times New Roman"/>
      <charset val="238"/>
    </font>
    <font>
      <sz val="11"/>
      <color theme="1"/>
      <name val="Calibri"/>
      <charset val="238"/>
      <scheme val="minor"/>
    </font>
    <font>
      <sz val="10"/>
      <name val="Arial"/>
      <family val="2"/>
      <charset val="238"/>
    </font>
  </fonts>
  <fills count="9">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indexed="13"/>
        <bgColor indexed="64"/>
      </patternFill>
    </fill>
    <fill>
      <patternFill patternType="solid">
        <fgColor theme="0" tint="-0.14993743705557422"/>
        <bgColor indexed="64"/>
      </patternFill>
    </fill>
    <fill>
      <patternFill patternType="solid">
        <fgColor theme="7" tint="0.79989013336588644"/>
        <bgColor indexed="64"/>
      </patternFill>
    </fill>
    <fill>
      <patternFill patternType="solid">
        <fgColor indexed="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style="thin">
        <color auto="1"/>
      </left>
      <right/>
      <top/>
      <bottom style="thin">
        <color auto="1"/>
      </bottom>
      <diagonal/>
    </border>
    <border>
      <left style="thin">
        <color auto="1"/>
      </left>
      <right/>
      <top/>
      <bottom/>
      <diagonal/>
    </border>
    <border>
      <left style="thin">
        <color auto="1"/>
      </left>
      <right/>
      <top style="thin">
        <color auto="1"/>
      </top>
      <bottom/>
      <diagonal/>
    </border>
  </borders>
  <cellStyleXfs count="7">
    <xf numFmtId="0" fontId="0" fillId="0" borderId="0"/>
    <xf numFmtId="0" fontId="13" fillId="0" borderId="0"/>
    <xf numFmtId="0" fontId="13" fillId="0" borderId="0"/>
    <xf numFmtId="0" fontId="3" fillId="0" borderId="0"/>
    <xf numFmtId="0" fontId="3" fillId="0" borderId="0"/>
    <xf numFmtId="0" fontId="13" fillId="0" borderId="0"/>
    <xf numFmtId="0" fontId="3" fillId="0" borderId="0"/>
  </cellStyleXfs>
  <cellXfs count="184">
    <xf numFmtId="0" fontId="0" fillId="0" borderId="0" xfId="0"/>
    <xf numFmtId="0" fontId="1" fillId="0" borderId="0" xfId="0" applyFont="1"/>
    <xf numFmtId="0" fontId="2" fillId="0" borderId="0" xfId="0" applyFont="1"/>
    <xf numFmtId="0" fontId="3" fillId="0" borderId="0" xfId="0" applyFont="1"/>
    <xf numFmtId="0" fontId="3" fillId="2" borderId="0" xfId="0" applyFont="1" applyFill="1"/>
    <xf numFmtId="0" fontId="4" fillId="0" borderId="0" xfId="0" applyFont="1"/>
    <xf numFmtId="0" fontId="3" fillId="0" borderId="0" xfId="0" applyFont="1" applyFill="1"/>
    <xf numFmtId="0" fontId="4" fillId="2" borderId="0" xfId="0" applyFont="1" applyFill="1"/>
    <xf numFmtId="0" fontId="4" fillId="0" borderId="0" xfId="0" applyFont="1" applyFill="1"/>
    <xf numFmtId="0" fontId="0" fillId="0" borderId="0" xfId="0" applyFont="1"/>
    <xf numFmtId="0" fontId="0" fillId="0" borderId="0" xfId="0" applyFont="1" applyAlignment="1">
      <alignment horizontal="center"/>
    </xf>
    <xf numFmtId="0" fontId="0" fillId="0" borderId="0" xfId="0" applyFont="1" applyFill="1"/>
    <xf numFmtId="0" fontId="0" fillId="0" borderId="0" xfId="0" applyAlignment="1">
      <alignment horizontal="center"/>
    </xf>
    <xf numFmtId="0" fontId="0" fillId="0" borderId="0" xfId="0" applyFill="1"/>
    <xf numFmtId="0" fontId="0" fillId="0" borderId="0" xfId="0" applyAlignment="1">
      <alignment horizontal="left"/>
    </xf>
    <xf numFmtId="0" fontId="0" fillId="0" borderId="1" xfId="0" applyBorder="1" applyAlignment="1">
      <alignment horizontal="center"/>
    </xf>
    <xf numFmtId="0" fontId="0" fillId="0" borderId="2" xfId="0" applyBorder="1" applyAlignment="1">
      <alignment horizontal="left"/>
    </xf>
    <xf numFmtId="0" fontId="0" fillId="0" borderId="2" xfId="0" applyBorder="1" applyAlignment="1">
      <alignment horizontal="center"/>
    </xf>
    <xf numFmtId="0" fontId="0" fillId="0" borderId="3" xfId="0" applyBorder="1"/>
    <xf numFmtId="0" fontId="0" fillId="0" borderId="3" xfId="0" applyBorder="1" applyAlignment="1">
      <alignment horizontal="center"/>
    </xf>
    <xf numFmtId="0" fontId="0" fillId="0" borderId="5" xfId="0" applyBorder="1" applyAlignment="1">
      <alignment horizontal="center"/>
    </xf>
    <xf numFmtId="0" fontId="0" fillId="0" borderId="4" xfId="0" applyBorder="1" applyAlignment="1">
      <alignment horizontal="center"/>
    </xf>
    <xf numFmtId="0" fontId="5" fillId="3" borderId="2" xfId="0" applyFont="1" applyFill="1" applyBorder="1" applyAlignment="1"/>
    <xf numFmtId="0" fontId="4" fillId="3" borderId="2" xfId="0" applyFont="1" applyFill="1" applyBorder="1" applyAlignment="1">
      <alignment horizontal="center"/>
    </xf>
    <xf numFmtId="4" fontId="4" fillId="3" borderId="5" xfId="0" applyNumberFormat="1" applyFont="1" applyFill="1" applyBorder="1" applyAlignment="1">
      <alignment horizontal="right"/>
    </xf>
    <xf numFmtId="0" fontId="4" fillId="3" borderId="4" xfId="0" applyFont="1" applyFill="1" applyBorder="1"/>
    <xf numFmtId="0" fontId="4" fillId="3" borderId="4" xfId="0" applyFont="1" applyFill="1" applyBorder="1" applyAlignment="1">
      <alignment horizontal="center"/>
    </xf>
    <xf numFmtId="0" fontId="6" fillId="0" borderId="3" xfId="0" applyFont="1" applyFill="1" applyBorder="1" applyAlignment="1"/>
    <xf numFmtId="0" fontId="3" fillId="0" borderId="2" xfId="0" applyFont="1" applyFill="1" applyBorder="1" applyAlignment="1">
      <alignment horizontal="center"/>
    </xf>
    <xf numFmtId="4" fontId="3" fillId="0" borderId="5" xfId="0" applyNumberFormat="1" applyFont="1" applyFill="1" applyBorder="1" applyAlignment="1">
      <alignment horizontal="right"/>
    </xf>
    <xf numFmtId="0" fontId="1" fillId="0" borderId="0" xfId="0" applyFont="1" applyFill="1"/>
    <xf numFmtId="0" fontId="3" fillId="0" borderId="4" xfId="0" applyFont="1" applyFill="1" applyBorder="1" applyAlignment="1"/>
    <xf numFmtId="0" fontId="3" fillId="0" borderId="4" xfId="0" applyFont="1" applyFill="1" applyBorder="1" applyAlignment="1">
      <alignment horizontal="center"/>
    </xf>
    <xf numFmtId="0" fontId="7" fillId="0" borderId="2" xfId="0" applyFont="1" applyFill="1" applyBorder="1"/>
    <xf numFmtId="0" fontId="7" fillId="0" borderId="4" xfId="0" applyFont="1" applyFill="1" applyBorder="1"/>
    <xf numFmtId="0" fontId="3" fillId="0" borderId="2" xfId="0" applyFont="1" applyFill="1" applyBorder="1" applyAlignment="1"/>
    <xf numFmtId="0" fontId="3" fillId="0" borderId="3" xfId="0" applyFont="1" applyFill="1" applyBorder="1" applyAlignment="1">
      <alignment wrapText="1"/>
    </xf>
    <xf numFmtId="4" fontId="3" fillId="2" borderId="5" xfId="0" applyNumberFormat="1" applyFont="1" applyFill="1" applyBorder="1" applyAlignment="1">
      <alignment horizontal="right"/>
    </xf>
    <xf numFmtId="0" fontId="3" fillId="0" borderId="4" xfId="0" applyFont="1" applyFill="1" applyBorder="1"/>
    <xf numFmtId="0" fontId="3" fillId="0" borderId="3" xfId="0" applyFont="1" applyFill="1" applyBorder="1" applyAlignment="1"/>
    <xf numFmtId="0" fontId="3" fillId="0" borderId="3" xfId="0" applyFont="1" applyFill="1" applyBorder="1" applyAlignment="1">
      <alignment horizontal="center"/>
    </xf>
    <xf numFmtId="0" fontId="6" fillId="0" borderId="3" xfId="0" applyFont="1" applyFill="1" applyBorder="1" applyAlignment="1">
      <alignment horizontal="left"/>
    </xf>
    <xf numFmtId="0" fontId="3" fillId="0" borderId="4" xfId="0" applyFont="1" applyFill="1" applyBorder="1" applyAlignment="1">
      <alignment horizontal="left"/>
    </xf>
    <xf numFmtId="0" fontId="7" fillId="0" borderId="3" xfId="0" applyFont="1" applyFill="1" applyBorder="1" applyAlignment="1"/>
    <xf numFmtId="0" fontId="3" fillId="0" borderId="2" xfId="0" applyFont="1" applyFill="1" applyBorder="1"/>
    <xf numFmtId="0" fontId="8" fillId="3" borderId="6" xfId="0" applyFont="1" applyFill="1" applyBorder="1" applyAlignment="1"/>
    <xf numFmtId="0" fontId="8" fillId="3" borderId="7" xfId="0" applyFont="1" applyFill="1" applyBorder="1" applyAlignment="1"/>
    <xf numFmtId="0" fontId="8" fillId="3" borderId="8" xfId="0" applyFont="1" applyFill="1" applyBorder="1" applyAlignment="1"/>
    <xf numFmtId="0" fontId="2" fillId="0" borderId="0" xfId="0" applyFont="1" applyFill="1"/>
    <xf numFmtId="0" fontId="8" fillId="2" borderId="6" xfId="0" applyFont="1" applyFill="1" applyBorder="1" applyAlignment="1">
      <alignment horizontal="left"/>
    </xf>
    <xf numFmtId="0" fontId="8" fillId="2" borderId="7" xfId="0" applyFont="1" applyFill="1" applyBorder="1" applyAlignment="1">
      <alignment horizontal="left"/>
    </xf>
    <xf numFmtId="0" fontId="8" fillId="2" borderId="8" xfId="0" applyFont="1" applyFill="1" applyBorder="1" applyAlignment="1">
      <alignment horizontal="left"/>
    </xf>
    <xf numFmtId="0" fontId="0" fillId="2" borderId="3" xfId="0" applyFill="1" applyBorder="1"/>
    <xf numFmtId="0" fontId="0" fillId="2" borderId="3" xfId="0" applyFill="1" applyBorder="1" applyAlignment="1">
      <alignment horizontal="center"/>
    </xf>
    <xf numFmtId="4" fontId="0" fillId="2" borderId="5" xfId="0" applyNumberFormat="1" applyFill="1" applyBorder="1" applyAlignment="1">
      <alignment horizontal="right"/>
    </xf>
    <xf numFmtId="0" fontId="6" fillId="0" borderId="2" xfId="0" applyFont="1" applyFill="1" applyBorder="1" applyAlignment="1"/>
    <xf numFmtId="0" fontId="0" fillId="0" borderId="2" xfId="0" applyFill="1" applyBorder="1" applyAlignment="1">
      <alignment horizontal="center"/>
    </xf>
    <xf numFmtId="4" fontId="0" fillId="0" borderId="5" xfId="0" applyNumberFormat="1" applyFill="1" applyBorder="1" applyAlignment="1">
      <alignment horizontal="right"/>
    </xf>
    <xf numFmtId="0" fontId="0" fillId="0" borderId="4" xfId="0" applyFill="1" applyBorder="1" applyAlignment="1">
      <alignment horizontal="center"/>
    </xf>
    <xf numFmtId="0" fontId="0" fillId="0" borderId="3" xfId="0" applyFill="1" applyBorder="1" applyAlignment="1">
      <alignment horizontal="center"/>
    </xf>
    <xf numFmtId="0" fontId="0" fillId="0" borderId="4" xfId="0" applyFill="1" applyBorder="1"/>
    <xf numFmtId="0" fontId="0" fillId="0" borderId="2" xfId="0" applyFont="1" applyFill="1" applyBorder="1" applyAlignment="1">
      <alignment wrapText="1"/>
    </xf>
    <xf numFmtId="0" fontId="0" fillId="0" borderId="2" xfId="0" applyFont="1" applyFill="1" applyBorder="1" applyAlignment="1">
      <alignment horizontal="center"/>
    </xf>
    <xf numFmtId="0" fontId="0" fillId="0" borderId="4" xfId="0" applyFont="1" applyFill="1" applyBorder="1" applyAlignment="1">
      <alignment horizontal="center"/>
    </xf>
    <xf numFmtId="0" fontId="4" fillId="0" borderId="2" xfId="0" applyFont="1" applyFill="1" applyBorder="1"/>
    <xf numFmtId="4" fontId="4" fillId="2" borderId="5" xfId="0" applyNumberFormat="1" applyFont="1" applyFill="1" applyBorder="1" applyAlignment="1">
      <alignment horizontal="right"/>
    </xf>
    <xf numFmtId="0" fontId="0" fillId="0" borderId="4" xfId="0" applyFont="1" applyFill="1" applyBorder="1"/>
    <xf numFmtId="4" fontId="0" fillId="2" borderId="5" xfId="0" applyNumberFormat="1" applyFont="1" applyFill="1" applyBorder="1" applyAlignment="1">
      <alignment horizontal="right"/>
    </xf>
    <xf numFmtId="0" fontId="0" fillId="0" borderId="3" xfId="0" applyFont="1" applyFill="1" applyBorder="1"/>
    <xf numFmtId="0" fontId="0" fillId="0" borderId="2" xfId="0" applyFont="1" applyFill="1" applyBorder="1"/>
    <xf numFmtId="0" fontId="4" fillId="2" borderId="2" xfId="0" applyFont="1" applyFill="1" applyBorder="1"/>
    <xf numFmtId="0" fontId="4" fillId="2" borderId="2" xfId="0" applyFont="1" applyFill="1" applyBorder="1" applyAlignment="1">
      <alignment horizontal="center"/>
    </xf>
    <xf numFmtId="4" fontId="4" fillId="0" borderId="5" xfId="0" applyNumberFormat="1" applyFont="1" applyFill="1" applyBorder="1" applyAlignment="1">
      <alignment horizontal="right"/>
    </xf>
    <xf numFmtId="0" fontId="4" fillId="2" borderId="4" xfId="0" applyFont="1" applyFill="1" applyBorder="1"/>
    <xf numFmtId="0" fontId="4" fillId="2" borderId="4" xfId="0" applyFont="1" applyFill="1" applyBorder="1" applyAlignment="1">
      <alignment horizontal="center"/>
    </xf>
    <xf numFmtId="4" fontId="0" fillId="0" borderId="0" xfId="0" applyNumberFormat="1"/>
    <xf numFmtId="4" fontId="1" fillId="0" borderId="0" xfId="0" applyNumberFormat="1" applyFont="1"/>
    <xf numFmtId="0" fontId="1" fillId="2" borderId="0" xfId="0" applyFont="1" applyFill="1"/>
    <xf numFmtId="0" fontId="9" fillId="2" borderId="2" xfId="6" applyFont="1" applyFill="1" applyBorder="1" applyAlignment="1">
      <alignment wrapText="1"/>
    </xf>
    <xf numFmtId="0" fontId="9" fillId="2" borderId="3" xfId="6" applyFont="1" applyFill="1" applyBorder="1" applyAlignment="1">
      <alignment wrapText="1"/>
    </xf>
    <xf numFmtId="0" fontId="0" fillId="0" borderId="9" xfId="0" applyFont="1" applyFill="1" applyBorder="1" applyAlignment="1">
      <alignment horizontal="center"/>
    </xf>
    <xf numFmtId="0" fontId="0" fillId="0" borderId="10" xfId="0" applyFont="1" applyFill="1" applyBorder="1" applyAlignment="1">
      <alignment horizontal="center"/>
    </xf>
    <xf numFmtId="0" fontId="10" fillId="2" borderId="2" xfId="0" applyFont="1" applyFill="1" applyBorder="1" applyAlignment="1">
      <alignment horizontal="left"/>
    </xf>
    <xf numFmtId="0" fontId="8" fillId="2" borderId="2" xfId="0" applyFont="1" applyFill="1" applyBorder="1" applyAlignment="1">
      <alignment horizontal="center"/>
    </xf>
    <xf numFmtId="4" fontId="8" fillId="2" borderId="5" xfId="0" applyNumberFormat="1" applyFont="1" applyFill="1" applyBorder="1" applyAlignment="1">
      <alignment horizontal="right"/>
    </xf>
    <xf numFmtId="0" fontId="8" fillId="2" borderId="4" xfId="0" applyFont="1" applyFill="1" applyBorder="1"/>
    <xf numFmtId="0" fontId="8" fillId="2" borderId="4" xfId="0" applyFont="1" applyFill="1" applyBorder="1" applyAlignment="1">
      <alignment horizontal="center"/>
    </xf>
    <xf numFmtId="0" fontId="7" fillId="0" borderId="2" xfId="0" applyFont="1" applyFill="1" applyBorder="1" applyAlignment="1">
      <alignment horizontal="left"/>
    </xf>
    <xf numFmtId="0" fontId="4" fillId="5" borderId="6" xfId="0" applyFont="1" applyFill="1" applyBorder="1" applyAlignment="1"/>
    <xf numFmtId="0" fontId="4" fillId="5" borderId="5" xfId="0" applyFont="1" applyFill="1" applyBorder="1" applyAlignment="1"/>
    <xf numFmtId="0" fontId="4" fillId="5" borderId="8" xfId="0" applyFont="1" applyFill="1" applyBorder="1" applyAlignment="1"/>
    <xf numFmtId="0" fontId="4" fillId="0" borderId="0" xfId="0" applyFont="1" applyFill="1" applyBorder="1" applyAlignment="1"/>
    <xf numFmtId="0" fontId="4" fillId="0" borderId="2" xfId="0" applyFont="1" applyFill="1" applyBorder="1" applyAlignment="1"/>
    <xf numFmtId="0" fontId="3" fillId="0" borderId="5" xfId="0" applyFont="1" applyFill="1" applyBorder="1" applyAlignment="1">
      <alignment horizontal="center"/>
    </xf>
    <xf numFmtId="4" fontId="3" fillId="0" borderId="0" xfId="0" applyNumberFormat="1" applyFont="1" applyFill="1" applyBorder="1" applyAlignment="1">
      <alignment horizontal="right"/>
    </xf>
    <xf numFmtId="0" fontId="6" fillId="0" borderId="3" xfId="0" applyFont="1" applyFill="1" applyBorder="1"/>
    <xf numFmtId="0" fontId="3" fillId="0" borderId="3" xfId="0" applyFont="1" applyBorder="1" applyAlignment="1">
      <alignment horizontal="center"/>
    </xf>
    <xf numFmtId="4" fontId="3" fillId="0" borderId="0" xfId="0" applyNumberFormat="1" applyFont="1" applyBorder="1" applyAlignment="1">
      <alignment horizontal="right"/>
    </xf>
    <xf numFmtId="0" fontId="3" fillId="0" borderId="4" xfId="0" applyFont="1" applyBorder="1" applyAlignment="1">
      <alignment horizontal="center"/>
    </xf>
    <xf numFmtId="0" fontId="4" fillId="2" borderId="6" xfId="0" applyFont="1" applyFill="1" applyBorder="1" applyAlignment="1"/>
    <xf numFmtId="0" fontId="4" fillId="2" borderId="7" xfId="0" applyFont="1" applyFill="1" applyBorder="1" applyAlignment="1"/>
    <xf numFmtId="0" fontId="3" fillId="2" borderId="3" xfId="0" applyFont="1" applyFill="1" applyBorder="1" applyAlignment="1">
      <alignment wrapText="1"/>
    </xf>
    <xf numFmtId="0" fontId="3" fillId="2" borderId="4" xfId="0" applyFont="1" applyFill="1" applyBorder="1"/>
    <xf numFmtId="0" fontId="3" fillId="0" borderId="0" xfId="0" applyFont="1" applyBorder="1"/>
    <xf numFmtId="0" fontId="4" fillId="0" borderId="11" xfId="0" applyFont="1" applyFill="1" applyBorder="1" applyAlignment="1"/>
    <xf numFmtId="0" fontId="4" fillId="2" borderId="3" xfId="0" applyFont="1" applyFill="1" applyBorder="1"/>
    <xf numFmtId="0" fontId="3" fillId="2" borderId="2" xfId="0" applyFont="1" applyFill="1" applyBorder="1" applyAlignment="1">
      <alignment horizontal="center"/>
    </xf>
    <xf numFmtId="0" fontId="3" fillId="2" borderId="4" xfId="0" applyFont="1" applyFill="1" applyBorder="1" applyAlignment="1">
      <alignment horizontal="center"/>
    </xf>
    <xf numFmtId="0" fontId="7" fillId="2" borderId="2" xfId="0" applyFont="1" applyFill="1" applyBorder="1"/>
    <xf numFmtId="0" fontId="3" fillId="2" borderId="3" xfId="0" applyFont="1" applyFill="1" applyBorder="1" applyAlignment="1">
      <alignment horizontal="center"/>
    </xf>
    <xf numFmtId="0" fontId="7" fillId="2" borderId="4" xfId="0" applyFont="1" applyFill="1" applyBorder="1"/>
    <xf numFmtId="0" fontId="3" fillId="2" borderId="3" xfId="0" applyFont="1" applyFill="1" applyBorder="1"/>
    <xf numFmtId="0" fontId="3" fillId="2" borderId="4" xfId="0" applyFont="1" applyFill="1" applyBorder="1" applyAlignment="1"/>
    <xf numFmtId="0" fontId="4" fillId="2" borderId="3" xfId="0" applyFont="1" applyFill="1" applyBorder="1" applyAlignment="1"/>
    <xf numFmtId="0" fontId="4" fillId="2" borderId="4" xfId="0" applyFont="1" applyFill="1" applyBorder="1" applyAlignment="1"/>
    <xf numFmtId="0" fontId="4" fillId="6" borderId="6" xfId="0" applyFont="1" applyFill="1" applyBorder="1" applyAlignment="1"/>
    <xf numFmtId="0" fontId="4" fillId="6" borderId="7" xfId="0" applyFont="1" applyFill="1" applyBorder="1" applyAlignment="1"/>
    <xf numFmtId="0" fontId="4" fillId="6" borderId="8" xfId="0" applyFont="1" applyFill="1" applyBorder="1" applyAlignment="1"/>
    <xf numFmtId="0" fontId="4" fillId="0" borderId="3" xfId="0" applyFont="1" applyFill="1" applyBorder="1"/>
    <xf numFmtId="0" fontId="4" fillId="0" borderId="2" xfId="0" applyFont="1" applyFill="1" applyBorder="1" applyAlignment="1">
      <alignment horizontal="center"/>
    </xf>
    <xf numFmtId="0" fontId="4" fillId="0" borderId="4" xfId="0" applyFont="1" applyFill="1" applyBorder="1"/>
    <xf numFmtId="0" fontId="4" fillId="0" borderId="4" xfId="0" applyFont="1" applyFill="1" applyBorder="1" applyAlignment="1">
      <alignment horizontal="center"/>
    </xf>
    <xf numFmtId="0" fontId="7" fillId="0" borderId="2" xfId="0" applyFont="1" applyFill="1" applyBorder="1" applyAlignment="1">
      <alignment wrapText="1"/>
    </xf>
    <xf numFmtId="0" fontId="11" fillId="0" borderId="2" xfId="6" applyFont="1" applyFill="1" applyBorder="1" applyAlignment="1">
      <alignment wrapText="1"/>
    </xf>
    <xf numFmtId="0" fontId="12" fillId="2" borderId="2" xfId="0" applyFont="1" applyFill="1" applyBorder="1" applyAlignment="1">
      <alignment wrapText="1"/>
    </xf>
    <xf numFmtId="0" fontId="4" fillId="0" borderId="3" xfId="0" applyFont="1" applyFill="1" applyBorder="1" applyAlignment="1"/>
    <xf numFmtId="0" fontId="7" fillId="0" borderId="4" xfId="0" applyFont="1" applyFill="1" applyBorder="1" applyAlignment="1">
      <alignment wrapText="1"/>
    </xf>
    <xf numFmtId="0" fontId="7" fillId="0" borderId="3" xfId="0" applyFont="1" applyFill="1" applyBorder="1"/>
    <xf numFmtId="0" fontId="11" fillId="7" borderId="4" xfId="0" applyFont="1" applyFill="1" applyBorder="1"/>
    <xf numFmtId="0" fontId="12" fillId="2" borderId="2" xfId="0" applyFont="1" applyFill="1" applyBorder="1"/>
    <xf numFmtId="0" fontId="12" fillId="2" borderId="5" xfId="6" applyFont="1" applyFill="1" applyBorder="1" applyAlignment="1">
      <alignment wrapText="1"/>
    </xf>
    <xf numFmtId="0" fontId="12" fillId="2" borderId="4" xfId="0" applyFont="1" applyFill="1" applyBorder="1"/>
    <xf numFmtId="0" fontId="4" fillId="8" borderId="2" xfId="0" applyFont="1" applyFill="1" applyBorder="1" applyAlignment="1">
      <alignment wrapText="1"/>
    </xf>
    <xf numFmtId="0" fontId="7" fillId="0" borderId="3" xfId="0" applyFont="1" applyFill="1" applyBorder="1" applyAlignment="1">
      <alignment horizontal="left"/>
    </xf>
    <xf numFmtId="0" fontId="4" fillId="4" borderId="12" xfId="0" applyFont="1" applyFill="1" applyBorder="1" applyAlignment="1"/>
    <xf numFmtId="0" fontId="4" fillId="4" borderId="7" xfId="0" applyFont="1" applyFill="1" applyBorder="1" applyAlignment="1"/>
    <xf numFmtId="0" fontId="4" fillId="4" borderId="5" xfId="0" applyFont="1" applyFill="1" applyBorder="1" applyAlignment="1"/>
    <xf numFmtId="0" fontId="3" fillId="2" borderId="14" xfId="0" applyFont="1" applyFill="1" applyBorder="1" applyAlignment="1">
      <alignment horizontal="center"/>
    </xf>
    <xf numFmtId="0" fontId="3" fillId="0" borderId="0" xfId="0" applyFont="1" applyFill="1" applyBorder="1"/>
    <xf numFmtId="0" fontId="3" fillId="2" borderId="12" xfId="0" applyFont="1" applyFill="1" applyBorder="1" applyAlignment="1">
      <alignment horizontal="center"/>
    </xf>
    <xf numFmtId="0" fontId="6" fillId="2" borderId="3" xfId="0" applyFont="1" applyFill="1" applyBorder="1"/>
    <xf numFmtId="0" fontId="3" fillId="2" borderId="13" xfId="0" applyFont="1" applyFill="1" applyBorder="1" applyAlignment="1">
      <alignment horizontal="center"/>
    </xf>
    <xf numFmtId="0" fontId="7" fillId="2" borderId="3" xfId="0" applyFont="1" applyFill="1" applyBorder="1" applyAlignment="1">
      <alignment horizontal="left"/>
    </xf>
    <xf numFmtId="0" fontId="4" fillId="2" borderId="3" xfId="0" applyFont="1" applyFill="1" applyBorder="1" applyAlignment="1">
      <alignment horizontal="center"/>
    </xf>
    <xf numFmtId="0" fontId="12" fillId="2" borderId="2" xfId="6" applyFont="1" applyFill="1" applyBorder="1" applyAlignment="1">
      <alignment wrapText="1"/>
    </xf>
    <xf numFmtId="4" fontId="3" fillId="2" borderId="0" xfId="0" applyNumberFormat="1" applyFont="1" applyFill="1" applyBorder="1" applyAlignment="1">
      <alignment horizontal="right"/>
    </xf>
    <xf numFmtId="0" fontId="4" fillId="5" borderId="13" xfId="0" applyFont="1" applyFill="1" applyBorder="1" applyAlignment="1"/>
    <xf numFmtId="4" fontId="3" fillId="2" borderId="0" xfId="0" applyNumberFormat="1" applyFont="1" applyFill="1" applyAlignment="1">
      <alignment horizontal="right"/>
    </xf>
    <xf numFmtId="4" fontId="0" fillId="0" borderId="5" xfId="0" applyNumberFormat="1" applyFont="1" applyFill="1" applyBorder="1" applyAlignment="1">
      <alignment horizontal="right"/>
    </xf>
    <xf numFmtId="0" fontId="0" fillId="0" borderId="3" xfId="0" applyFont="1" applyFill="1" applyBorder="1" applyAlignment="1">
      <alignment horizontal="center"/>
    </xf>
    <xf numFmtId="0" fontId="7" fillId="0" borderId="2" xfId="0" applyFont="1" applyFill="1" applyBorder="1" applyAlignment="1"/>
    <xf numFmtId="0" fontId="3" fillId="2" borderId="0" xfId="0" applyFont="1" applyFill="1" applyBorder="1" applyAlignment="1"/>
    <xf numFmtId="0" fontId="3" fillId="2" borderId="0" xfId="0" applyFont="1" applyFill="1" applyAlignment="1"/>
    <xf numFmtId="0" fontId="11" fillId="7" borderId="5" xfId="6" applyFont="1" applyFill="1" applyBorder="1" applyAlignment="1">
      <alignment wrapText="1"/>
    </xf>
    <xf numFmtId="0" fontId="0" fillId="2" borderId="2" xfId="0" applyFont="1" applyFill="1" applyBorder="1" applyAlignment="1">
      <alignment horizontal="center"/>
    </xf>
    <xf numFmtId="0" fontId="0" fillId="2" borderId="4" xfId="0" applyFont="1" applyFill="1" applyBorder="1"/>
    <xf numFmtId="0" fontId="0" fillId="2" borderId="4" xfId="0" applyFont="1" applyFill="1" applyBorder="1" applyAlignment="1">
      <alignment horizontal="center"/>
    </xf>
    <xf numFmtId="0" fontId="6" fillId="0" borderId="2" xfId="0" applyFont="1" applyFill="1" applyBorder="1"/>
    <xf numFmtId="0" fontId="4" fillId="0" borderId="3" xfId="0" applyFont="1" applyFill="1" applyBorder="1" applyAlignment="1">
      <alignment horizontal="center"/>
    </xf>
    <xf numFmtId="0" fontId="6" fillId="0" borderId="4" xfId="0" applyFont="1" applyFill="1" applyBorder="1"/>
    <xf numFmtId="0" fontId="12" fillId="0" borderId="2" xfId="2" applyFont="1" applyFill="1" applyBorder="1"/>
    <xf numFmtId="0" fontId="1" fillId="0" borderId="0" xfId="0" applyFont="1" applyAlignment="1">
      <alignment horizontal="center"/>
    </xf>
    <xf numFmtId="0" fontId="3" fillId="0" borderId="0" xfId="0" quotePrefix="1" applyNumberFormat="1" applyFont="1" applyBorder="1" applyAlignment="1">
      <alignment horizontal="center" vertical="center"/>
    </xf>
    <xf numFmtId="0" fontId="14" fillId="2" borderId="2" xfId="0" applyFont="1" applyFill="1" applyBorder="1" applyAlignment="1">
      <alignment wrapText="1"/>
    </xf>
    <xf numFmtId="0" fontId="4" fillId="3" borderId="5" xfId="0" applyFont="1" applyFill="1" applyBorder="1" applyAlignment="1">
      <alignment horizontal="left" wrapText="1"/>
    </xf>
    <xf numFmtId="0" fontId="4" fillId="5" borderId="5" xfId="0" applyFont="1" applyFill="1" applyBorder="1" applyAlignment="1">
      <alignment horizontal="left"/>
    </xf>
    <xf numFmtId="0" fontId="4" fillId="0" borderId="5" xfId="0" applyFont="1" applyFill="1" applyBorder="1" applyAlignment="1">
      <alignment horizontal="left"/>
    </xf>
    <xf numFmtId="0" fontId="4" fillId="0" borderId="13" xfId="0" applyFont="1" applyFill="1" applyBorder="1" applyAlignment="1">
      <alignment horizontal="center"/>
    </xf>
    <xf numFmtId="0" fontId="4" fillId="0" borderId="0" xfId="0" applyFont="1" applyFill="1" applyBorder="1" applyAlignment="1">
      <alignment horizontal="center"/>
    </xf>
    <xf numFmtId="0" fontId="4" fillId="4" borderId="12" xfId="0" applyFont="1" applyFill="1" applyBorder="1" applyAlignment="1">
      <alignment horizontal="left"/>
    </xf>
    <xf numFmtId="0" fontId="4" fillId="4" borderId="1" xfId="0" applyFont="1" applyFill="1" applyBorder="1" applyAlignment="1">
      <alignment horizontal="left"/>
    </xf>
    <xf numFmtId="0" fontId="4" fillId="4" borderId="7" xfId="0" applyFont="1" applyFill="1" applyBorder="1" applyAlignment="1">
      <alignment horizontal="left"/>
    </xf>
    <xf numFmtId="0" fontId="3" fillId="0" borderId="0" xfId="0" applyFont="1" applyAlignment="1">
      <alignment horizontal="center"/>
    </xf>
    <xf numFmtId="0" fontId="0" fillId="0" borderId="0" xfId="0" applyAlignment="1"/>
    <xf numFmtId="0" fontId="0" fillId="0" borderId="0" xfId="0" applyFont="1" applyAlignment="1"/>
    <xf numFmtId="0" fontId="4" fillId="0" borderId="0" xfId="0" applyFont="1" applyAlignment="1">
      <alignment horizontal="center" vertical="center" wrapText="1"/>
    </xf>
    <xf numFmtId="0" fontId="4" fillId="4" borderId="6" xfId="0" applyFont="1" applyFill="1" applyBorder="1" applyAlignment="1">
      <alignment horizontal="left" wrapText="1"/>
    </xf>
    <xf numFmtId="0" fontId="4" fillId="4" borderId="7" xfId="0" applyFont="1" applyFill="1" applyBorder="1" applyAlignment="1">
      <alignment horizontal="left" wrapText="1"/>
    </xf>
    <xf numFmtId="0" fontId="8" fillId="5" borderId="6" xfId="0" applyFont="1" applyFill="1" applyBorder="1" applyAlignment="1">
      <alignment horizontal="left"/>
    </xf>
    <xf numFmtId="0" fontId="8" fillId="5" borderId="7" xfId="0" applyFont="1" applyFill="1" applyBorder="1" applyAlignment="1">
      <alignment horizontal="left"/>
    </xf>
    <xf numFmtId="0" fontId="8" fillId="5" borderId="8" xfId="0" applyFont="1" applyFill="1" applyBorder="1" applyAlignment="1">
      <alignment horizontal="left"/>
    </xf>
    <xf numFmtId="0" fontId="3" fillId="0" borderId="2" xfId="0" applyFont="1" applyBorder="1" applyAlignment="1">
      <alignment horizontal="center" vertical="center" wrapText="1"/>
    </xf>
    <xf numFmtId="0" fontId="0" fillId="0" borderId="3" xfId="0" applyBorder="1" applyAlignment="1">
      <alignment horizontal="center" wrapText="1"/>
    </xf>
    <xf numFmtId="0" fontId="0" fillId="0" borderId="4" xfId="0" applyBorder="1" applyAlignment="1">
      <alignment horizontal="center" wrapText="1"/>
    </xf>
  </cellXfs>
  <cellStyles count="7">
    <cellStyle name="Normal" xfId="0" builtinId="0"/>
    <cellStyle name="Normal 3" xfId="4"/>
    <cellStyle name="Normal 3 2" xfId="6"/>
    <cellStyle name="Normal 4" xfId="3"/>
    <cellStyle name="Normal 5" xfId="1"/>
    <cellStyle name="Normal 5 2" xfId="5"/>
    <cellStyle name="Normal 5 4" xfId="2"/>
  </cellStyles>
  <dxfs count="0"/>
  <tableStyles count="0" defaultTableStyle="TableStyleMedium9" defaultPivotStyle="PivotStyleLight16"/>
  <colors>
    <mruColors>
      <color rgb="FFFF66FF"/>
      <color rgb="FF66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BA283"/>
  <sheetViews>
    <sheetView tabSelected="1" workbookViewId="0">
      <selection activeCell="J9" sqref="J9"/>
    </sheetView>
  </sheetViews>
  <sheetFormatPr defaultColWidth="9" defaultRowHeight="12.75"/>
  <cols>
    <col min="1" max="1" width="60" customWidth="1"/>
    <col min="2" max="2" width="6.85546875" style="12" customWidth="1"/>
    <col min="3" max="3" width="17" customWidth="1"/>
    <col min="4" max="4" width="9" style="13" hidden="1" customWidth="1"/>
    <col min="6" max="9" width="9" hidden="1" customWidth="1"/>
  </cols>
  <sheetData>
    <row r="1" spans="1:16">
      <c r="A1" s="172" t="s">
        <v>80</v>
      </c>
      <c r="B1" s="173"/>
      <c r="C1" s="173"/>
    </row>
    <row r="2" spans="1:16">
      <c r="A2" s="174" t="s">
        <v>0</v>
      </c>
      <c r="B2" s="173"/>
      <c r="C2" s="173"/>
    </row>
    <row r="3" spans="1:16">
      <c r="A3" s="14" t="s">
        <v>1</v>
      </c>
    </row>
    <row r="4" spans="1:16">
      <c r="A4" t="s">
        <v>2</v>
      </c>
    </row>
    <row r="5" spans="1:16">
      <c r="P5" s="75"/>
    </row>
    <row r="7" spans="1:16" ht="31.5" customHeight="1">
      <c r="A7" s="175" t="s">
        <v>3</v>
      </c>
      <c r="B7" s="175"/>
      <c r="C7" s="175"/>
    </row>
    <row r="8" spans="1:16" ht="18.75" customHeight="1">
      <c r="B8" s="15"/>
      <c r="C8" s="162" t="s">
        <v>4</v>
      </c>
    </row>
    <row r="9" spans="1:16">
      <c r="A9" s="16" t="s">
        <v>5</v>
      </c>
      <c r="B9" s="17" t="s">
        <v>6</v>
      </c>
      <c r="C9" s="181" t="s">
        <v>7</v>
      </c>
    </row>
    <row r="10" spans="1:16">
      <c r="A10" s="18" t="s">
        <v>8</v>
      </c>
      <c r="B10" s="19"/>
      <c r="C10" s="182"/>
    </row>
    <row r="11" spans="1:16">
      <c r="A11" s="18" t="s">
        <v>9</v>
      </c>
      <c r="B11" s="19"/>
      <c r="C11" s="183"/>
    </row>
    <row r="12" spans="1:16">
      <c r="A12" s="20">
        <v>0</v>
      </c>
      <c r="B12" s="20">
        <v>1</v>
      </c>
      <c r="C12" s="21">
        <v>2</v>
      </c>
    </row>
    <row r="13" spans="1:16" ht="15.75">
      <c r="A13" s="22" t="s">
        <v>10</v>
      </c>
      <c r="B13" s="23" t="s">
        <v>11</v>
      </c>
      <c r="C13" s="24">
        <f>C15+C25</f>
        <v>16754</v>
      </c>
      <c r="L13" s="75"/>
      <c r="M13" s="75"/>
      <c r="N13" s="75"/>
    </row>
    <row r="14" spans="1:16">
      <c r="A14" s="25"/>
      <c r="B14" s="26" t="s">
        <v>12</v>
      </c>
      <c r="C14" s="24">
        <f>C16+C26</f>
        <v>16754</v>
      </c>
    </row>
    <row r="15" spans="1:16" s="1" customFormat="1">
      <c r="A15" s="27" t="s">
        <v>13</v>
      </c>
      <c r="B15" s="28" t="s">
        <v>11</v>
      </c>
      <c r="C15" s="29">
        <f t="shared" ref="C15:C18" si="0">C17</f>
        <v>775</v>
      </c>
      <c r="D15" s="30"/>
      <c r="O15" s="76"/>
    </row>
    <row r="16" spans="1:16" s="1" customFormat="1">
      <c r="A16" s="31" t="s">
        <v>14</v>
      </c>
      <c r="B16" s="32" t="s">
        <v>12</v>
      </c>
      <c r="C16" s="29">
        <f t="shared" si="0"/>
        <v>775</v>
      </c>
      <c r="D16" s="30"/>
    </row>
    <row r="17" spans="1:15" s="1" customFormat="1">
      <c r="A17" s="33" t="s">
        <v>15</v>
      </c>
      <c r="B17" s="28" t="s">
        <v>11</v>
      </c>
      <c r="C17" s="29">
        <f t="shared" si="0"/>
        <v>775</v>
      </c>
      <c r="D17" s="30"/>
    </row>
    <row r="18" spans="1:15" s="1" customFormat="1">
      <c r="A18" s="34"/>
      <c r="B18" s="32" t="s">
        <v>12</v>
      </c>
      <c r="C18" s="29">
        <f t="shared" si="0"/>
        <v>775</v>
      </c>
      <c r="D18" s="30"/>
      <c r="M18" s="77"/>
      <c r="N18" s="77"/>
      <c r="O18" s="77"/>
    </row>
    <row r="19" spans="1:15" s="1" customFormat="1">
      <c r="A19" s="35" t="s">
        <v>16</v>
      </c>
      <c r="B19" s="28" t="s">
        <v>11</v>
      </c>
      <c r="C19" s="29">
        <f>C23+C21</f>
        <v>775</v>
      </c>
      <c r="D19" s="30"/>
      <c r="M19" s="77"/>
      <c r="N19" s="77"/>
      <c r="O19" s="77"/>
    </row>
    <row r="20" spans="1:15" s="1" customFormat="1" ht="13.5" customHeight="1">
      <c r="A20" s="31"/>
      <c r="B20" s="32" t="s">
        <v>12</v>
      </c>
      <c r="C20" s="29">
        <f>C24+C22</f>
        <v>775</v>
      </c>
      <c r="D20" s="30"/>
      <c r="M20" s="77"/>
      <c r="N20" s="77"/>
      <c r="O20" s="77"/>
    </row>
    <row r="21" spans="1:15" s="1" customFormat="1" ht="13.5" customHeight="1">
      <c r="A21" s="36" t="s">
        <v>17</v>
      </c>
      <c r="B21" s="28" t="s">
        <v>11</v>
      </c>
      <c r="C21" s="37">
        <f>C80</f>
        <v>45</v>
      </c>
      <c r="D21" s="30"/>
      <c r="M21" s="77"/>
      <c r="N21" s="77"/>
      <c r="O21" s="77"/>
    </row>
    <row r="22" spans="1:15" s="1" customFormat="1" ht="13.5" customHeight="1">
      <c r="A22" s="38"/>
      <c r="B22" s="32" t="s">
        <v>12</v>
      </c>
      <c r="C22" s="37">
        <f>C81</f>
        <v>45</v>
      </c>
      <c r="D22" s="30"/>
      <c r="M22" s="77"/>
      <c r="N22" s="77"/>
      <c r="O22" s="77"/>
    </row>
    <row r="23" spans="1:15" s="1" customFormat="1">
      <c r="A23" s="39" t="s">
        <v>18</v>
      </c>
      <c r="B23" s="40" t="s">
        <v>11</v>
      </c>
      <c r="C23" s="37">
        <f>C24</f>
        <v>730</v>
      </c>
      <c r="D23" s="30"/>
      <c r="M23" s="77"/>
      <c r="N23" s="77"/>
      <c r="O23" s="77"/>
    </row>
    <row r="24" spans="1:15" s="1" customFormat="1">
      <c r="A24" s="38"/>
      <c r="B24" s="32" t="s">
        <v>12</v>
      </c>
      <c r="C24" s="37">
        <f>C83</f>
        <v>730</v>
      </c>
      <c r="D24" s="30"/>
      <c r="M24" s="77"/>
      <c r="N24" s="77"/>
      <c r="O24" s="77"/>
    </row>
    <row r="25" spans="1:15" s="1" customFormat="1">
      <c r="A25" s="41" t="s">
        <v>19</v>
      </c>
      <c r="B25" s="28" t="s">
        <v>11</v>
      </c>
      <c r="C25" s="37">
        <f>C28+C30</f>
        <v>15979</v>
      </c>
      <c r="D25" s="30"/>
    </row>
    <row r="26" spans="1:15" s="1" customFormat="1">
      <c r="A26" s="42" t="s">
        <v>14</v>
      </c>
      <c r="B26" s="32" t="s">
        <v>12</v>
      </c>
      <c r="C26" s="37">
        <f>C29+C31</f>
        <v>15979</v>
      </c>
      <c r="D26" s="30"/>
    </row>
    <row r="27" spans="1:15" s="1" customFormat="1" hidden="1">
      <c r="A27" s="38"/>
      <c r="B27" s="32" t="s">
        <v>12</v>
      </c>
      <c r="C27" s="37" t="e">
        <f>C87</f>
        <v>#REF!</v>
      </c>
    </row>
    <row r="28" spans="1:15" s="1" customFormat="1">
      <c r="A28" s="43" t="s">
        <v>20</v>
      </c>
      <c r="B28" s="40" t="s">
        <v>11</v>
      </c>
      <c r="C28" s="37">
        <f>C88</f>
        <v>13363</v>
      </c>
      <c r="D28" s="30"/>
    </row>
    <row r="29" spans="1:15" s="1" customFormat="1">
      <c r="A29" s="34"/>
      <c r="B29" s="32" t="s">
        <v>12</v>
      </c>
      <c r="C29" s="37">
        <f>C89</f>
        <v>13363</v>
      </c>
      <c r="D29" s="30"/>
    </row>
    <row r="30" spans="1:15" s="1" customFormat="1">
      <c r="A30" s="33" t="s">
        <v>15</v>
      </c>
      <c r="B30" s="40" t="s">
        <v>11</v>
      </c>
      <c r="C30" s="37">
        <f>C31</f>
        <v>2616</v>
      </c>
      <c r="D30" s="30"/>
    </row>
    <row r="31" spans="1:15" s="1" customFormat="1">
      <c r="A31" s="34"/>
      <c r="B31" s="32" t="s">
        <v>12</v>
      </c>
      <c r="C31" s="37">
        <f>C33+C39</f>
        <v>2616</v>
      </c>
      <c r="D31" s="30"/>
    </row>
    <row r="32" spans="1:15" s="1" customFormat="1">
      <c r="A32" s="33" t="s">
        <v>16</v>
      </c>
      <c r="B32" s="28" t="s">
        <v>11</v>
      </c>
      <c r="C32" s="37">
        <f>C33</f>
        <v>2391</v>
      </c>
      <c r="D32" s="30"/>
    </row>
    <row r="33" spans="1:53" s="1" customFormat="1">
      <c r="A33" s="38"/>
      <c r="B33" s="32" t="s">
        <v>12</v>
      </c>
      <c r="C33" s="37">
        <f>C37+C35</f>
        <v>2391</v>
      </c>
      <c r="D33" s="30"/>
    </row>
    <row r="34" spans="1:53" s="1" customFormat="1">
      <c r="A34" s="44" t="s">
        <v>21</v>
      </c>
      <c r="B34" s="28" t="s">
        <v>11</v>
      </c>
      <c r="C34" s="37">
        <f>C50</f>
        <v>1420</v>
      </c>
      <c r="D34" s="30"/>
    </row>
    <row r="35" spans="1:53" s="1" customFormat="1">
      <c r="A35" s="38"/>
      <c r="B35" s="40" t="s">
        <v>12</v>
      </c>
      <c r="C35" s="37">
        <f>C51</f>
        <v>1420</v>
      </c>
      <c r="D35" s="30"/>
    </row>
    <row r="36" spans="1:53" s="1" customFormat="1">
      <c r="A36" s="36" t="s">
        <v>17</v>
      </c>
      <c r="B36" s="28" t="s">
        <v>11</v>
      </c>
      <c r="C36" s="37">
        <f t="shared" ref="C36:C39" si="1">C94</f>
        <v>971</v>
      </c>
      <c r="D36" s="30"/>
    </row>
    <row r="37" spans="1:53" s="1" customFormat="1">
      <c r="A37" s="38"/>
      <c r="B37" s="32" t="s">
        <v>12</v>
      </c>
      <c r="C37" s="37">
        <f t="shared" si="1"/>
        <v>971</v>
      </c>
      <c r="D37" s="30"/>
    </row>
    <row r="38" spans="1:53" s="1" customFormat="1">
      <c r="A38" s="39" t="s">
        <v>22</v>
      </c>
      <c r="B38" s="40" t="s">
        <v>11</v>
      </c>
      <c r="C38" s="37">
        <f t="shared" si="1"/>
        <v>225</v>
      </c>
      <c r="D38" s="30"/>
      <c r="T38" s="30"/>
      <c r="U38" s="30"/>
      <c r="V38" s="30"/>
      <c r="W38" s="30"/>
      <c r="X38" s="30"/>
      <c r="Y38" s="30"/>
      <c r="Z38" s="30"/>
      <c r="AA38" s="30"/>
      <c r="AB38" s="30"/>
      <c r="AC38" s="30"/>
      <c r="AD38" s="30"/>
      <c r="AE38" s="30"/>
      <c r="AF38" s="30"/>
      <c r="AG38" s="30"/>
      <c r="AH38" s="30"/>
      <c r="AI38" s="30"/>
      <c r="AJ38" s="30"/>
      <c r="AK38" s="30"/>
      <c r="AL38" s="30"/>
      <c r="AM38" s="30"/>
      <c r="AN38" s="30"/>
      <c r="AO38" s="30"/>
      <c r="AP38" s="30"/>
      <c r="AQ38" s="30"/>
      <c r="AR38" s="30"/>
      <c r="AS38" s="30"/>
      <c r="AT38" s="30"/>
      <c r="AU38" s="30"/>
      <c r="AV38" s="30"/>
      <c r="AW38" s="30"/>
      <c r="AX38" s="30"/>
      <c r="AY38" s="30"/>
      <c r="AZ38" s="30"/>
      <c r="BA38" s="30"/>
    </row>
    <row r="39" spans="1:53" s="1" customFormat="1">
      <c r="A39" s="38"/>
      <c r="B39" s="32" t="s">
        <v>12</v>
      </c>
      <c r="C39" s="37">
        <f t="shared" si="1"/>
        <v>225</v>
      </c>
      <c r="D39" s="30"/>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row>
    <row r="40" spans="1:53" s="2" customFormat="1">
      <c r="A40" s="45" t="s">
        <v>23</v>
      </c>
      <c r="B40" s="46"/>
      <c r="C40" s="47"/>
      <c r="D40" s="48"/>
      <c r="T40" s="48"/>
      <c r="U40" s="48"/>
      <c r="V40" s="48"/>
      <c r="W40" s="48"/>
      <c r="X40" s="48"/>
      <c r="Y40" s="48"/>
      <c r="Z40" s="48"/>
      <c r="AA40" s="48"/>
      <c r="AB40" s="48"/>
      <c r="AC40" s="48"/>
      <c r="AD40" s="48"/>
      <c r="AE40" s="48"/>
      <c r="AF40" s="48"/>
      <c r="AG40" s="48"/>
      <c r="AH40" s="48"/>
      <c r="AI40" s="48"/>
      <c r="AJ40" s="48"/>
      <c r="AK40" s="48"/>
      <c r="AL40" s="48"/>
      <c r="AM40" s="48"/>
      <c r="AN40" s="48"/>
      <c r="AO40" s="48"/>
      <c r="AP40" s="48"/>
      <c r="AQ40" s="48"/>
      <c r="AR40" s="48"/>
      <c r="AS40" s="48"/>
      <c r="AT40" s="48"/>
      <c r="AU40" s="48"/>
      <c r="AV40" s="48"/>
      <c r="AW40" s="48"/>
      <c r="AX40" s="48"/>
      <c r="AY40" s="48"/>
      <c r="AZ40" s="48"/>
      <c r="BA40" s="48"/>
    </row>
    <row r="41" spans="1:53" s="2" customFormat="1">
      <c r="A41" s="49" t="s">
        <v>24</v>
      </c>
      <c r="B41" s="50"/>
      <c r="C41" s="51"/>
      <c r="D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48"/>
      <c r="AS41" s="48"/>
      <c r="AT41" s="48"/>
      <c r="AU41" s="48"/>
      <c r="AV41" s="48"/>
      <c r="AW41" s="48"/>
      <c r="AX41" s="48"/>
      <c r="AY41" s="48"/>
      <c r="AZ41" s="48"/>
      <c r="BA41" s="48"/>
    </row>
    <row r="42" spans="1:53">
      <c r="A42" s="52" t="s">
        <v>25</v>
      </c>
      <c r="B42" s="53" t="s">
        <v>11</v>
      </c>
      <c r="C42" s="54">
        <f>C44</f>
        <v>1420</v>
      </c>
      <c r="T42" s="13"/>
      <c r="U42" s="13"/>
      <c r="V42" s="13"/>
      <c r="W42" s="13"/>
      <c r="X42" s="13"/>
      <c r="Y42" s="13"/>
      <c r="Z42" s="13"/>
      <c r="AA42" s="13"/>
      <c r="AB42" s="13"/>
      <c r="AC42" s="13"/>
      <c r="AD42" s="13"/>
      <c r="AE42" s="13"/>
      <c r="AF42" s="13"/>
      <c r="AG42" s="13"/>
      <c r="AH42" s="13"/>
      <c r="AI42" s="13"/>
      <c r="AJ42" s="13"/>
      <c r="AK42" s="13"/>
      <c r="AL42" s="13"/>
      <c r="AM42" s="13"/>
      <c r="AN42" s="13"/>
      <c r="AO42" s="13"/>
      <c r="AP42" s="13"/>
      <c r="AQ42" s="13"/>
      <c r="AR42" s="13"/>
      <c r="AS42" s="13"/>
      <c r="AT42" s="13"/>
      <c r="AU42" s="13"/>
      <c r="AV42" s="13"/>
      <c r="AW42" s="13"/>
      <c r="AX42" s="13"/>
      <c r="AY42" s="13"/>
      <c r="AZ42" s="13"/>
      <c r="BA42" s="13"/>
    </row>
    <row r="43" spans="1:53">
      <c r="A43" s="52"/>
      <c r="B43" s="53" t="s">
        <v>12</v>
      </c>
      <c r="C43" s="54">
        <f>C45</f>
        <v>1420</v>
      </c>
      <c r="Q43" t="s">
        <v>26</v>
      </c>
      <c r="T43" s="13"/>
      <c r="U43" s="13"/>
      <c r="V43" s="13"/>
      <c r="W43" s="13"/>
      <c r="X43" s="13"/>
      <c r="Y43" s="13"/>
      <c r="Z43" s="13"/>
      <c r="AA43" s="13"/>
      <c r="AB43" s="13"/>
      <c r="AC43" s="13"/>
      <c r="AD43" s="13"/>
      <c r="AE43" s="13"/>
      <c r="AF43" s="13"/>
      <c r="AG43" s="13"/>
      <c r="AH43" s="13"/>
      <c r="AI43" s="13"/>
      <c r="AJ43" s="13"/>
      <c r="AK43" s="13"/>
      <c r="AL43" s="13"/>
      <c r="AM43" s="13"/>
      <c r="AN43" s="13"/>
      <c r="AO43" s="13"/>
      <c r="AP43" s="13"/>
      <c r="AQ43" s="13"/>
      <c r="AR43" s="13"/>
      <c r="AS43" s="13"/>
      <c r="AT43" s="13"/>
      <c r="AU43" s="13"/>
      <c r="AV43" s="13"/>
      <c r="AW43" s="13"/>
      <c r="AX43" s="13"/>
      <c r="AY43" s="13"/>
      <c r="AZ43" s="13"/>
      <c r="BA43" s="13"/>
    </row>
    <row r="44" spans="1:53">
      <c r="A44" s="55" t="s">
        <v>27</v>
      </c>
      <c r="B44" s="56" t="s">
        <v>11</v>
      </c>
      <c r="C44" s="57">
        <f>C46</f>
        <v>1420</v>
      </c>
      <c r="T44" s="13"/>
      <c r="U44" s="13"/>
      <c r="V44" s="13"/>
      <c r="W44" s="13"/>
      <c r="X44" s="13"/>
      <c r="Y44" s="13"/>
      <c r="Z44" s="13"/>
      <c r="AA44" s="13"/>
      <c r="AB44" s="13"/>
      <c r="AC44" s="13"/>
      <c r="AD44" s="13"/>
      <c r="AE44" s="13"/>
      <c r="AF44" s="13"/>
      <c r="AG44" s="13"/>
      <c r="AH44" s="13"/>
      <c r="AI44" s="13"/>
      <c r="AJ44" s="13"/>
      <c r="AK44" s="13"/>
      <c r="AL44" s="13"/>
      <c r="AM44" s="13"/>
      <c r="AN44" s="13"/>
      <c r="AO44" s="13"/>
      <c r="AP44" s="13"/>
      <c r="AQ44" s="13"/>
      <c r="AR44" s="13"/>
      <c r="AS44" s="13"/>
      <c r="AT44" s="13"/>
      <c r="AU44" s="13"/>
      <c r="AV44" s="13"/>
      <c r="AW44" s="13"/>
      <c r="AX44" s="13"/>
      <c r="AY44" s="13"/>
      <c r="AZ44" s="13"/>
      <c r="BA44" s="13"/>
    </row>
    <row r="45" spans="1:53">
      <c r="A45" s="31" t="s">
        <v>14</v>
      </c>
      <c r="B45" s="58" t="s">
        <v>12</v>
      </c>
      <c r="C45" s="57">
        <f t="shared" ref="C45:C49" si="2">C47</f>
        <v>1420</v>
      </c>
      <c r="T45" s="13"/>
      <c r="U45" s="13"/>
      <c r="V45" s="13"/>
      <c r="W45" s="13"/>
      <c r="X45" s="13"/>
      <c r="Y45" s="13"/>
      <c r="Z45" s="13"/>
      <c r="AA45" s="13"/>
      <c r="AB45" s="13"/>
      <c r="AC45" s="13"/>
      <c r="AD45" s="13"/>
      <c r="AE45" s="13"/>
      <c r="AF45" s="13"/>
      <c r="AG45" s="13"/>
      <c r="AH45" s="13"/>
      <c r="AI45" s="13"/>
      <c r="AJ45" s="13"/>
      <c r="AK45" s="13"/>
      <c r="AL45" s="13"/>
      <c r="AM45" s="13"/>
      <c r="AN45" s="13"/>
      <c r="AO45" s="13"/>
      <c r="AP45" s="13"/>
      <c r="AQ45" s="13"/>
      <c r="AR45" s="13"/>
      <c r="AS45" s="13"/>
      <c r="AT45" s="13"/>
      <c r="AU45" s="13"/>
      <c r="AV45" s="13"/>
      <c r="AW45" s="13"/>
      <c r="AX45" s="13"/>
      <c r="AY45" s="13"/>
      <c r="AZ45" s="13"/>
      <c r="BA45" s="13"/>
    </row>
    <row r="46" spans="1:53">
      <c r="A46" s="33" t="s">
        <v>15</v>
      </c>
      <c r="B46" s="59" t="s">
        <v>11</v>
      </c>
      <c r="C46" s="57">
        <f t="shared" si="2"/>
        <v>1420</v>
      </c>
      <c r="T46" s="13"/>
      <c r="U46" s="13"/>
      <c r="V46" s="13"/>
      <c r="W46" s="13"/>
      <c r="X46" s="13"/>
      <c r="Y46" s="13"/>
      <c r="Z46" s="13"/>
      <c r="AA46" s="13"/>
      <c r="AB46" s="13"/>
      <c r="AC46" s="13"/>
      <c r="AD46" s="13"/>
      <c r="AE46" s="13"/>
      <c r="AF46" s="13"/>
      <c r="AG46" s="13"/>
      <c r="AH46" s="13"/>
      <c r="AI46" s="13"/>
      <c r="AJ46" s="13"/>
      <c r="AK46" s="13"/>
      <c r="AL46" s="13"/>
      <c r="AM46" s="13"/>
      <c r="AN46" s="13"/>
      <c r="AO46" s="13"/>
      <c r="AP46" s="13"/>
      <c r="AQ46" s="13"/>
      <c r="AR46" s="13"/>
      <c r="AS46" s="13"/>
      <c r="AT46" s="13"/>
      <c r="AU46" s="13"/>
      <c r="AV46" s="13"/>
      <c r="AW46" s="13"/>
      <c r="AX46" s="13"/>
      <c r="AY46" s="13"/>
      <c r="AZ46" s="13"/>
      <c r="BA46" s="13"/>
    </row>
    <row r="47" spans="1:53">
      <c r="A47" s="34"/>
      <c r="B47" s="58" t="s">
        <v>12</v>
      </c>
      <c r="C47" s="57">
        <f t="shared" si="2"/>
        <v>1420</v>
      </c>
      <c r="T47" s="13"/>
      <c r="U47" s="13"/>
      <c r="V47" s="13"/>
      <c r="W47" s="13"/>
      <c r="X47" s="13"/>
      <c r="Y47" s="13"/>
      <c r="Z47" s="13"/>
      <c r="AA47" s="13"/>
      <c r="AB47" s="13"/>
      <c r="AC47" s="13"/>
      <c r="AD47" s="13"/>
      <c r="AE47" s="13"/>
      <c r="AF47" s="13"/>
      <c r="AG47" s="13"/>
      <c r="AH47" s="13"/>
      <c r="AI47" s="13"/>
      <c r="AJ47" s="13"/>
      <c r="AK47" s="13"/>
      <c r="AL47" s="13"/>
      <c r="AM47" s="13"/>
      <c r="AN47" s="13"/>
      <c r="AO47" s="13"/>
      <c r="AP47" s="13"/>
      <c r="AQ47" s="13"/>
      <c r="AR47" s="13"/>
      <c r="AS47" s="13"/>
      <c r="AT47" s="13"/>
      <c r="AU47" s="13"/>
      <c r="AV47" s="13"/>
      <c r="AW47" s="13"/>
      <c r="AX47" s="13"/>
      <c r="AY47" s="13"/>
      <c r="AZ47" s="13"/>
      <c r="BA47" s="13"/>
    </row>
    <row r="48" spans="1:53">
      <c r="A48" s="33" t="s">
        <v>16</v>
      </c>
      <c r="B48" s="56" t="s">
        <v>11</v>
      </c>
      <c r="C48" s="57">
        <f>C49</f>
        <v>1420</v>
      </c>
      <c r="T48" s="13"/>
      <c r="U48" s="13"/>
      <c r="V48" s="13"/>
      <c r="W48" s="13"/>
      <c r="X48" s="13"/>
      <c r="Y48" s="13"/>
      <c r="Z48" s="13"/>
      <c r="AA48" s="13"/>
      <c r="AB48" s="13"/>
      <c r="AC48" s="13"/>
      <c r="AD48" s="13"/>
      <c r="AE48" s="13"/>
      <c r="AF48" s="13"/>
      <c r="AG48" s="13"/>
      <c r="AH48" s="13"/>
      <c r="AI48" s="13"/>
      <c r="AJ48" s="13"/>
      <c r="AK48" s="13"/>
      <c r="AL48" s="13"/>
      <c r="AM48" s="13"/>
      <c r="AN48" s="13"/>
      <c r="AO48" s="13"/>
      <c r="AP48" s="13"/>
      <c r="AQ48" s="13"/>
      <c r="AR48" s="13"/>
      <c r="AS48" s="13"/>
      <c r="AT48" s="13"/>
      <c r="AU48" s="13"/>
      <c r="AV48" s="13"/>
      <c r="AW48" s="13"/>
      <c r="AX48" s="13"/>
      <c r="AY48" s="13"/>
      <c r="AZ48" s="13"/>
      <c r="BA48" s="13"/>
    </row>
    <row r="49" spans="1:53">
      <c r="A49" s="60"/>
      <c r="B49" s="58" t="s">
        <v>12</v>
      </c>
      <c r="C49" s="57">
        <f t="shared" si="2"/>
        <v>1420</v>
      </c>
      <c r="T49" s="13"/>
      <c r="U49" s="13"/>
      <c r="V49" s="13"/>
      <c r="W49" s="13"/>
      <c r="X49" s="13"/>
      <c r="Y49" s="13"/>
      <c r="Z49" s="13"/>
      <c r="AA49" s="13"/>
      <c r="AB49" s="13"/>
      <c r="AC49" s="13"/>
      <c r="AD49" s="13"/>
      <c r="AE49" s="13"/>
      <c r="AF49" s="13"/>
      <c r="AG49" s="13"/>
      <c r="AH49" s="13"/>
      <c r="AI49" s="13"/>
      <c r="AJ49" s="13"/>
      <c r="AK49" s="13"/>
      <c r="AL49" s="13"/>
      <c r="AM49" s="13"/>
      <c r="AN49" s="13"/>
      <c r="AO49" s="13"/>
      <c r="AP49" s="13"/>
      <c r="AQ49" s="13"/>
      <c r="AR49" s="13"/>
      <c r="AS49" s="13"/>
      <c r="AT49" s="13"/>
      <c r="AU49" s="13"/>
      <c r="AV49" s="13"/>
      <c r="AW49" s="13"/>
      <c r="AX49" s="13"/>
      <c r="AY49" s="13"/>
      <c r="AZ49" s="13"/>
      <c r="BA49" s="13"/>
    </row>
    <row r="50" spans="1:53">
      <c r="A50" s="61" t="s">
        <v>28</v>
      </c>
      <c r="B50" s="62" t="s">
        <v>11</v>
      </c>
      <c r="C50" s="57">
        <f>C61</f>
        <v>1420</v>
      </c>
      <c r="T50" s="13"/>
      <c r="U50" s="13"/>
      <c r="V50" s="13"/>
      <c r="W50" s="13"/>
      <c r="X50" s="13"/>
      <c r="Y50" s="13"/>
      <c r="Z50" s="13"/>
      <c r="AA50" s="13"/>
      <c r="AB50" s="13"/>
      <c r="AC50" s="13"/>
      <c r="AD50" s="13"/>
      <c r="AE50" s="13"/>
      <c r="AF50" s="13"/>
      <c r="AG50" s="13"/>
      <c r="AH50" s="13"/>
      <c r="AI50" s="13"/>
      <c r="AJ50" s="13"/>
      <c r="AK50" s="13"/>
      <c r="AL50" s="13"/>
      <c r="AM50" s="13"/>
      <c r="AN50" s="13"/>
      <c r="AO50" s="13"/>
      <c r="AP50" s="13"/>
      <c r="AQ50" s="13"/>
      <c r="AR50" s="13"/>
      <c r="AS50" s="13"/>
      <c r="AT50" s="13"/>
      <c r="AU50" s="13"/>
      <c r="AV50" s="13"/>
      <c r="AW50" s="13"/>
      <c r="AX50" s="13"/>
      <c r="AY50" s="13"/>
      <c r="AZ50" s="13"/>
      <c r="BA50" s="13"/>
    </row>
    <row r="51" spans="1:53">
      <c r="A51" s="60"/>
      <c r="B51" s="63" t="s">
        <v>12</v>
      </c>
      <c r="C51" s="57">
        <f>C62</f>
        <v>1420</v>
      </c>
      <c r="T51" s="13"/>
      <c r="U51" s="13"/>
      <c r="V51" s="13"/>
      <c r="W51" s="13"/>
      <c r="X51" s="13"/>
      <c r="Y51" s="13"/>
      <c r="Z51" s="13"/>
      <c r="AA51" s="13"/>
      <c r="AB51" s="13"/>
      <c r="AC51" s="13"/>
      <c r="AD51" s="13"/>
      <c r="AE51" s="13"/>
      <c r="AF51" s="13"/>
      <c r="AG51" s="13"/>
      <c r="AH51" s="13"/>
      <c r="AI51" s="13"/>
      <c r="AJ51" s="13"/>
      <c r="AK51" s="13"/>
      <c r="AL51" s="13"/>
      <c r="AM51" s="13"/>
      <c r="AN51" s="13"/>
      <c r="AO51" s="13"/>
      <c r="AP51" s="13"/>
      <c r="AQ51" s="13"/>
      <c r="AR51" s="13"/>
      <c r="AS51" s="13"/>
      <c r="AT51" s="13"/>
      <c r="AU51" s="13"/>
      <c r="AV51" s="13"/>
      <c r="AW51" s="13"/>
      <c r="AX51" s="13"/>
      <c r="AY51" s="13"/>
      <c r="AZ51" s="13"/>
      <c r="BA51" s="13"/>
    </row>
    <row r="52" spans="1:53">
      <c r="A52" s="176" t="s">
        <v>29</v>
      </c>
      <c r="B52" s="177"/>
      <c r="C52" s="177"/>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c r="AR52" s="13"/>
      <c r="AS52" s="13"/>
      <c r="AT52" s="13"/>
      <c r="AU52" s="13"/>
      <c r="AV52" s="13"/>
      <c r="AW52" s="13"/>
      <c r="AX52" s="13"/>
      <c r="AY52" s="13"/>
      <c r="AZ52" s="13"/>
      <c r="BA52" s="13"/>
    </row>
    <row r="53" spans="1:53">
      <c r="A53" s="64" t="s">
        <v>24</v>
      </c>
      <c r="B53" s="62" t="s">
        <v>11</v>
      </c>
      <c r="C53" s="65">
        <f t="shared" ref="C53:C62" si="3">C55</f>
        <v>1420</v>
      </c>
      <c r="T53" s="13"/>
      <c r="U53" s="13"/>
      <c r="V53" s="13"/>
      <c r="W53" s="13"/>
      <c r="X53" s="13"/>
      <c r="Y53" s="13"/>
      <c r="Z53" s="13"/>
      <c r="AA53" s="13"/>
      <c r="AB53" s="13"/>
      <c r="AC53" s="13"/>
      <c r="AD53" s="13"/>
      <c r="AE53" s="13"/>
      <c r="AF53" s="13"/>
      <c r="AG53" s="13"/>
      <c r="AH53" s="13"/>
      <c r="AI53" s="13"/>
      <c r="AJ53" s="13"/>
      <c r="AK53" s="13"/>
      <c r="AL53" s="13"/>
      <c r="AM53" s="13"/>
      <c r="AN53" s="13"/>
      <c r="AO53" s="13"/>
      <c r="AP53" s="13"/>
      <c r="AQ53" s="13"/>
      <c r="AR53" s="13"/>
      <c r="AS53" s="13"/>
      <c r="AT53" s="13"/>
      <c r="AU53" s="13"/>
      <c r="AV53" s="13"/>
      <c r="AW53" s="13"/>
      <c r="AX53" s="13"/>
      <c r="AY53" s="13"/>
      <c r="AZ53" s="13"/>
      <c r="BA53" s="13"/>
    </row>
    <row r="54" spans="1:53">
      <c r="A54" s="66" t="s">
        <v>30</v>
      </c>
      <c r="B54" s="63" t="s">
        <v>12</v>
      </c>
      <c r="C54" s="37">
        <f t="shared" si="3"/>
        <v>1420</v>
      </c>
      <c r="T54" s="13"/>
      <c r="U54" s="13"/>
      <c r="V54" s="13"/>
      <c r="W54" s="13"/>
      <c r="X54" s="13"/>
      <c r="Y54" s="13"/>
      <c r="Z54" s="13"/>
      <c r="AA54" s="13"/>
      <c r="AB54" s="13"/>
      <c r="AC54" s="13"/>
      <c r="AD54" s="13"/>
      <c r="AE54" s="13"/>
      <c r="AF54" s="13"/>
      <c r="AG54" s="13"/>
      <c r="AH54" s="13"/>
      <c r="AI54" s="13"/>
      <c r="AJ54" s="13"/>
      <c r="AK54" s="13"/>
      <c r="AL54" s="13"/>
      <c r="AM54" s="13"/>
      <c r="AN54" s="13"/>
      <c r="AO54" s="13"/>
      <c r="AP54" s="13"/>
      <c r="AQ54" s="13"/>
      <c r="AR54" s="13"/>
      <c r="AS54" s="13"/>
      <c r="AT54" s="13"/>
      <c r="AU54" s="13"/>
      <c r="AV54" s="13"/>
      <c r="AW54" s="13"/>
      <c r="AX54" s="13"/>
      <c r="AY54" s="13"/>
      <c r="AZ54" s="13"/>
      <c r="BA54" s="13"/>
    </row>
    <row r="55" spans="1:53">
      <c r="A55" s="55" t="s">
        <v>27</v>
      </c>
      <c r="B55" s="56" t="s">
        <v>11</v>
      </c>
      <c r="C55" s="67">
        <f t="shared" si="3"/>
        <v>1420</v>
      </c>
      <c r="T55" s="13"/>
      <c r="U55" s="13"/>
      <c r="V55" s="13"/>
      <c r="W55" s="13"/>
      <c r="X55" s="13"/>
      <c r="Y55" s="13"/>
      <c r="Z55" s="13"/>
      <c r="AA55" s="13"/>
      <c r="AB55" s="13"/>
      <c r="AC55" s="13"/>
      <c r="AD55" s="13"/>
      <c r="AE55" s="13"/>
      <c r="AF55" s="13"/>
      <c r="AG55" s="13"/>
      <c r="AH55" s="13"/>
      <c r="AI55" s="13"/>
      <c r="AJ55" s="13"/>
      <c r="AK55" s="13"/>
      <c r="AL55" s="13"/>
      <c r="AM55" s="13"/>
      <c r="AN55" s="13"/>
      <c r="AO55" s="13"/>
      <c r="AP55" s="13"/>
      <c r="AQ55" s="13"/>
      <c r="AR55" s="13"/>
      <c r="AS55" s="13"/>
      <c r="AT55" s="13"/>
      <c r="AU55" s="13"/>
      <c r="AV55" s="13"/>
      <c r="AW55" s="13"/>
      <c r="AX55" s="13"/>
      <c r="AY55" s="13"/>
      <c r="AZ55" s="13"/>
      <c r="BA55" s="13"/>
    </row>
    <row r="56" spans="1:53">
      <c r="A56" s="31" t="s">
        <v>14</v>
      </c>
      <c r="B56" s="58" t="s">
        <v>12</v>
      </c>
      <c r="C56" s="67">
        <f t="shared" si="3"/>
        <v>1420</v>
      </c>
      <c r="T56" s="13"/>
      <c r="U56" s="13"/>
      <c r="V56" s="13"/>
      <c r="W56" s="13"/>
      <c r="X56" s="13"/>
      <c r="Y56" s="13"/>
      <c r="Z56" s="13"/>
      <c r="AA56" s="13"/>
      <c r="AB56" s="13"/>
      <c r="AC56" s="13"/>
      <c r="AD56" s="13"/>
      <c r="AE56" s="13"/>
      <c r="AF56" s="13"/>
      <c r="AG56" s="13"/>
      <c r="AH56" s="13"/>
      <c r="AI56" s="13"/>
      <c r="AJ56" s="13"/>
      <c r="AK56" s="13"/>
      <c r="AL56" s="13"/>
      <c r="AM56" s="13"/>
      <c r="AN56" s="13"/>
      <c r="AO56" s="13"/>
      <c r="AP56" s="13"/>
      <c r="AQ56" s="13"/>
      <c r="AR56" s="13"/>
      <c r="AS56" s="13"/>
      <c r="AT56" s="13"/>
      <c r="AU56" s="13"/>
      <c r="AV56" s="13"/>
      <c r="AW56" s="13"/>
      <c r="AX56" s="13"/>
      <c r="AY56" s="13"/>
      <c r="AZ56" s="13"/>
      <c r="BA56" s="13"/>
    </row>
    <row r="57" spans="1:53">
      <c r="A57" s="33" t="s">
        <v>15</v>
      </c>
      <c r="B57" s="59" t="s">
        <v>11</v>
      </c>
      <c r="C57" s="67">
        <f t="shared" si="3"/>
        <v>1420</v>
      </c>
      <c r="T57" s="13"/>
      <c r="U57" s="13"/>
      <c r="V57" s="13"/>
      <c r="W57" s="13"/>
      <c r="X57" s="13"/>
      <c r="Y57" s="13"/>
      <c r="Z57" s="13"/>
      <c r="AA57" s="13"/>
      <c r="AB57" s="13"/>
      <c r="AC57" s="13"/>
      <c r="AD57" s="13"/>
      <c r="AE57" s="13"/>
      <c r="AF57" s="13"/>
      <c r="AG57" s="13"/>
      <c r="AH57" s="13"/>
      <c r="AI57" s="13"/>
      <c r="AJ57" s="13"/>
      <c r="AK57" s="13"/>
      <c r="AL57" s="13"/>
      <c r="AM57" s="13"/>
      <c r="AN57" s="13"/>
      <c r="AO57" s="13"/>
      <c r="AP57" s="13"/>
      <c r="AQ57" s="13"/>
      <c r="AR57" s="13"/>
      <c r="AS57" s="13"/>
      <c r="AT57" s="13"/>
      <c r="AU57" s="13"/>
      <c r="AV57" s="13"/>
      <c r="AW57" s="13"/>
      <c r="AX57" s="13"/>
      <c r="AY57" s="13"/>
      <c r="AZ57" s="13"/>
      <c r="BA57" s="13"/>
    </row>
    <row r="58" spans="1:53">
      <c r="A58" s="34"/>
      <c r="B58" s="58" t="s">
        <v>12</v>
      </c>
      <c r="C58" s="67">
        <f t="shared" si="3"/>
        <v>1420</v>
      </c>
      <c r="T58" s="13"/>
      <c r="U58" s="13"/>
      <c r="V58" s="13"/>
      <c r="W58" s="13"/>
      <c r="X58" s="13"/>
      <c r="Y58" s="13"/>
      <c r="Z58" s="13"/>
      <c r="AA58" s="13"/>
      <c r="AB58" s="13"/>
      <c r="AC58" s="13"/>
      <c r="AD58" s="13"/>
      <c r="AE58" s="13"/>
      <c r="AF58" s="13"/>
      <c r="AG58" s="13"/>
      <c r="AH58" s="13"/>
      <c r="AI58" s="13"/>
      <c r="AJ58" s="13"/>
      <c r="AK58" s="13"/>
      <c r="AL58" s="13"/>
      <c r="AM58" s="13"/>
      <c r="AN58" s="13"/>
      <c r="AO58" s="13"/>
      <c r="AP58" s="13"/>
      <c r="AQ58" s="13"/>
      <c r="AR58" s="13"/>
      <c r="AS58" s="13"/>
      <c r="AT58" s="13"/>
      <c r="AU58" s="13"/>
      <c r="AV58" s="13"/>
      <c r="AW58" s="13"/>
      <c r="AX58" s="13"/>
      <c r="AY58" s="13"/>
      <c r="AZ58" s="13"/>
      <c r="BA58" s="13"/>
    </row>
    <row r="59" spans="1:53">
      <c r="A59" s="68" t="s">
        <v>31</v>
      </c>
      <c r="B59" s="62" t="s">
        <v>11</v>
      </c>
      <c r="C59" s="67">
        <f t="shared" si="3"/>
        <v>1420</v>
      </c>
      <c r="T59" s="13"/>
      <c r="U59" s="13"/>
      <c r="V59" s="13"/>
      <c r="W59" s="13"/>
      <c r="X59" s="13"/>
      <c r="Y59" s="13"/>
      <c r="Z59" s="13"/>
      <c r="AA59" s="13"/>
      <c r="AB59" s="13"/>
      <c r="AC59" s="13"/>
      <c r="AD59" s="13"/>
      <c r="AE59" s="13"/>
      <c r="AF59" s="13"/>
      <c r="AG59" s="13"/>
      <c r="AH59" s="13"/>
      <c r="AI59" s="13"/>
      <c r="AJ59" s="13"/>
      <c r="AK59" s="13"/>
      <c r="AL59" s="13"/>
      <c r="AM59" s="13"/>
      <c r="AN59" s="13"/>
      <c r="AO59" s="13"/>
      <c r="AP59" s="13"/>
      <c r="AQ59" s="13"/>
      <c r="AR59" s="13"/>
      <c r="AS59" s="13"/>
      <c r="AT59" s="13"/>
      <c r="AU59" s="13"/>
      <c r="AV59" s="13"/>
      <c r="AW59" s="13"/>
      <c r="AX59" s="13"/>
      <c r="AY59" s="13"/>
      <c r="AZ59" s="13"/>
      <c r="BA59" s="13"/>
    </row>
    <row r="60" spans="1:53">
      <c r="A60" s="68"/>
      <c r="B60" s="63" t="s">
        <v>12</v>
      </c>
      <c r="C60" s="67">
        <f t="shared" si="3"/>
        <v>1420</v>
      </c>
      <c r="T60" s="13"/>
      <c r="U60" s="13"/>
      <c r="V60" s="13"/>
      <c r="W60" s="13"/>
      <c r="X60" s="13"/>
      <c r="Y60" s="13"/>
      <c r="Z60" s="13"/>
      <c r="AA60" s="13"/>
      <c r="AB60" s="13"/>
      <c r="AC60" s="13"/>
      <c r="AD60" s="13"/>
      <c r="AE60" s="13"/>
      <c r="AF60" s="13"/>
      <c r="AG60" s="13"/>
      <c r="AH60" s="13"/>
      <c r="AI60" s="13"/>
      <c r="AJ60" s="13"/>
      <c r="AK60" s="13"/>
      <c r="AL60" s="13"/>
      <c r="AM60" s="13"/>
      <c r="AN60" s="13"/>
      <c r="AO60" s="13"/>
      <c r="AP60" s="13"/>
      <c r="AQ60" s="13"/>
      <c r="AR60" s="13"/>
      <c r="AS60" s="13"/>
      <c r="AT60" s="13"/>
      <c r="AU60" s="13"/>
      <c r="AV60" s="13"/>
      <c r="AW60" s="13"/>
      <c r="AX60" s="13"/>
      <c r="AY60" s="13"/>
      <c r="AZ60" s="13"/>
      <c r="BA60" s="13"/>
    </row>
    <row r="61" spans="1:53">
      <c r="A61" s="69" t="s">
        <v>21</v>
      </c>
      <c r="B61" s="62" t="s">
        <v>11</v>
      </c>
      <c r="C61" s="67">
        <f t="shared" si="3"/>
        <v>1420</v>
      </c>
      <c r="T61" s="13"/>
      <c r="U61" s="13"/>
      <c r="V61" s="13"/>
      <c r="W61" s="13"/>
      <c r="X61" s="13"/>
      <c r="Y61" s="13"/>
      <c r="Z61" s="13"/>
      <c r="AA61" s="13"/>
      <c r="AB61" s="13"/>
      <c r="AC61" s="13"/>
      <c r="AD61" s="13"/>
      <c r="AE61" s="13"/>
      <c r="AF61" s="13"/>
      <c r="AG61" s="13"/>
      <c r="AH61" s="13"/>
      <c r="AI61" s="13"/>
      <c r="AJ61" s="13"/>
      <c r="AK61" s="13"/>
      <c r="AL61" s="13"/>
      <c r="AM61" s="13"/>
      <c r="AN61" s="13"/>
      <c r="AO61" s="13"/>
      <c r="AP61" s="13"/>
      <c r="AQ61" s="13"/>
      <c r="AR61" s="13"/>
      <c r="AS61" s="13"/>
      <c r="AT61" s="13"/>
      <c r="AU61" s="13"/>
      <c r="AV61" s="13"/>
      <c r="AW61" s="13"/>
      <c r="AX61" s="13"/>
      <c r="AY61" s="13"/>
      <c r="AZ61" s="13"/>
      <c r="BA61" s="13"/>
    </row>
    <row r="62" spans="1:53">
      <c r="A62" s="68"/>
      <c r="B62" s="63" t="s">
        <v>12</v>
      </c>
      <c r="C62" s="67">
        <f t="shared" si="3"/>
        <v>1420</v>
      </c>
      <c r="T62" s="13"/>
      <c r="U62" s="13"/>
      <c r="V62" s="13"/>
      <c r="W62" s="13"/>
      <c r="X62" s="13"/>
      <c r="Y62" s="13"/>
      <c r="Z62" s="13"/>
      <c r="AA62" s="13"/>
      <c r="AB62" s="13"/>
      <c r="AC62" s="13"/>
      <c r="AD62" s="13"/>
      <c r="AE62" s="13"/>
      <c r="AF62" s="13"/>
      <c r="AG62" s="13"/>
      <c r="AH62" s="13"/>
      <c r="AI62" s="13"/>
      <c r="AJ62" s="13"/>
      <c r="AK62" s="13"/>
      <c r="AL62" s="13"/>
      <c r="AM62" s="13"/>
      <c r="AN62" s="13"/>
      <c r="AO62" s="13"/>
      <c r="AP62" s="13"/>
      <c r="AQ62" s="13"/>
      <c r="AR62" s="13"/>
      <c r="AS62" s="13"/>
      <c r="AT62" s="13"/>
      <c r="AU62" s="13"/>
      <c r="AV62" s="13"/>
      <c r="AW62" s="13"/>
      <c r="AX62" s="13"/>
      <c r="AY62" s="13"/>
      <c r="AZ62" s="13"/>
      <c r="BA62" s="13"/>
    </row>
    <row r="63" spans="1:53">
      <c r="A63" s="70" t="s">
        <v>32</v>
      </c>
      <c r="B63" s="71" t="s">
        <v>11</v>
      </c>
      <c r="C63" s="72">
        <f>C65+C67+C69</f>
        <v>1420</v>
      </c>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c r="AX63" s="13"/>
      <c r="AY63" s="13"/>
      <c r="AZ63" s="13"/>
      <c r="BA63" s="13"/>
    </row>
    <row r="64" spans="1:53">
      <c r="A64" s="73"/>
      <c r="B64" s="74" t="s">
        <v>12</v>
      </c>
      <c r="C64" s="72">
        <f>C66+C68+C70</f>
        <v>1420</v>
      </c>
      <c r="T64" s="13"/>
      <c r="U64" s="13"/>
      <c r="V64" s="13"/>
      <c r="W64" s="13"/>
      <c r="X64" s="13"/>
      <c r="Y64" s="13"/>
      <c r="Z64" s="13"/>
      <c r="AA64" s="13"/>
      <c r="AB64" s="13"/>
      <c r="AC64" s="13"/>
      <c r="AD64" s="13"/>
      <c r="AE64" s="13"/>
      <c r="AF64" s="13"/>
      <c r="AG64" s="13"/>
      <c r="AH64" s="13"/>
      <c r="AI64" s="13"/>
      <c r="AJ64" s="13"/>
      <c r="AK64" s="13"/>
      <c r="AL64" s="13"/>
      <c r="AM64" s="13"/>
      <c r="AN64" s="13"/>
      <c r="AO64" s="13"/>
      <c r="AP64" s="13"/>
      <c r="AQ64" s="13"/>
      <c r="AR64" s="13"/>
      <c r="AS64" s="13"/>
      <c r="AT64" s="13"/>
      <c r="AU64" s="13"/>
      <c r="AV64" s="13"/>
      <c r="AW64" s="13"/>
      <c r="AX64" s="13"/>
      <c r="AY64" s="13"/>
      <c r="AZ64" s="13"/>
      <c r="BA64" s="13"/>
    </row>
    <row r="65" spans="1:53" ht="30">
      <c r="A65" s="78" t="s">
        <v>33</v>
      </c>
      <c r="B65" s="62" t="s">
        <v>11</v>
      </c>
      <c r="C65" s="29">
        <v>580</v>
      </c>
      <c r="T65" s="13"/>
      <c r="U65" s="13"/>
      <c r="V65" s="13"/>
      <c r="W65" s="13"/>
      <c r="X65" s="13"/>
      <c r="Y65" s="13"/>
      <c r="Z65" s="13"/>
      <c r="AA65" s="13"/>
      <c r="AB65" s="13"/>
      <c r="AC65" s="13"/>
      <c r="AD65" s="13"/>
      <c r="AE65" s="13"/>
      <c r="AF65" s="13"/>
      <c r="AG65" s="13"/>
      <c r="AH65" s="13"/>
      <c r="AI65" s="13"/>
      <c r="AJ65" s="13"/>
      <c r="AK65" s="13"/>
      <c r="AL65" s="13"/>
      <c r="AM65" s="13"/>
      <c r="AN65" s="13"/>
      <c r="AO65" s="13"/>
      <c r="AP65" s="13"/>
      <c r="AQ65" s="13"/>
      <c r="AR65" s="13"/>
      <c r="AS65" s="13"/>
      <c r="AT65" s="13"/>
      <c r="AU65" s="13"/>
      <c r="AV65" s="13"/>
      <c r="AW65" s="13"/>
      <c r="AX65" s="13"/>
      <c r="AY65" s="13"/>
      <c r="AZ65" s="13"/>
      <c r="BA65" s="13"/>
    </row>
    <row r="66" spans="1:53" ht="15">
      <c r="A66" s="79"/>
      <c r="B66" s="63" t="s">
        <v>12</v>
      </c>
      <c r="C66" s="29">
        <v>580</v>
      </c>
      <c r="T66" s="13"/>
      <c r="U66" s="13"/>
      <c r="V66" s="13"/>
      <c r="W66" s="13"/>
      <c r="X66" s="13"/>
      <c r="Y66" s="13"/>
      <c r="Z66" s="13"/>
      <c r="AA66" s="13"/>
      <c r="AB66" s="13"/>
      <c r="AC66" s="13"/>
      <c r="AD66" s="13"/>
      <c r="AE66" s="13"/>
      <c r="AF66" s="13"/>
      <c r="AG66" s="13"/>
      <c r="AH66" s="13"/>
      <c r="AI66" s="13"/>
      <c r="AJ66" s="13"/>
      <c r="AK66" s="13"/>
      <c r="AL66" s="13"/>
      <c r="AM66" s="13"/>
      <c r="AN66" s="13"/>
      <c r="AO66" s="13"/>
      <c r="AP66" s="13"/>
      <c r="AQ66" s="13"/>
      <c r="AR66" s="13"/>
      <c r="AS66" s="13"/>
      <c r="AT66" s="13"/>
      <c r="AU66" s="13"/>
      <c r="AV66" s="13"/>
      <c r="AW66" s="13"/>
      <c r="AX66" s="13"/>
      <c r="AY66" s="13"/>
      <c r="AZ66" s="13"/>
      <c r="BA66" s="13"/>
    </row>
    <row r="67" spans="1:53" ht="30">
      <c r="A67" s="78" t="s">
        <v>34</v>
      </c>
      <c r="B67" s="80" t="s">
        <v>11</v>
      </c>
      <c r="C67" s="29">
        <v>567</v>
      </c>
      <c r="T67" s="13"/>
      <c r="U67" s="13"/>
      <c r="V67" s="13"/>
      <c r="W67" s="13"/>
      <c r="X67" s="13"/>
      <c r="Y67" s="13"/>
      <c r="Z67" s="13"/>
      <c r="AA67" s="13"/>
      <c r="AB67" s="13"/>
      <c r="AC67" s="13"/>
      <c r="AD67" s="13"/>
      <c r="AE67" s="13"/>
      <c r="AF67" s="13"/>
      <c r="AG67" s="13"/>
      <c r="AH67" s="13"/>
      <c r="AI67" s="13"/>
      <c r="AJ67" s="13"/>
      <c r="AK67" s="13"/>
      <c r="AL67" s="13"/>
      <c r="AM67" s="13"/>
      <c r="AN67" s="13"/>
      <c r="AO67" s="13"/>
      <c r="AP67" s="13"/>
      <c r="AQ67" s="13"/>
      <c r="AR67" s="13"/>
      <c r="AS67" s="13"/>
      <c r="AT67" s="13"/>
      <c r="AU67" s="13"/>
      <c r="AV67" s="13"/>
      <c r="AW67" s="13"/>
      <c r="AX67" s="13"/>
      <c r="AY67" s="13"/>
      <c r="AZ67" s="13"/>
      <c r="BA67" s="13"/>
    </row>
    <row r="68" spans="1:53">
      <c r="A68" s="66"/>
      <c r="B68" s="81" t="s">
        <v>12</v>
      </c>
      <c r="C68" s="29">
        <v>567</v>
      </c>
      <c r="T68" s="13"/>
      <c r="U68" s="13"/>
      <c r="V68" s="13"/>
      <c r="W68" s="13"/>
      <c r="X68" s="13"/>
      <c r="Y68" s="13"/>
      <c r="Z68" s="13"/>
      <c r="AA68" s="13"/>
      <c r="AB68" s="13"/>
      <c r="AC68" s="13"/>
      <c r="AD68" s="13"/>
      <c r="AE68" s="13"/>
      <c r="AF68" s="13"/>
      <c r="AG68" s="13"/>
      <c r="AH68" s="13"/>
      <c r="AI68" s="13"/>
      <c r="AJ68" s="13"/>
      <c r="AK68" s="13"/>
      <c r="AL68" s="13"/>
      <c r="AM68" s="13"/>
      <c r="AN68" s="13"/>
      <c r="AO68" s="13"/>
      <c r="AP68" s="13"/>
      <c r="AQ68" s="13"/>
      <c r="AR68" s="13"/>
      <c r="AS68" s="13"/>
      <c r="AT68" s="13"/>
      <c r="AU68" s="13"/>
      <c r="AV68" s="13"/>
      <c r="AW68" s="13"/>
      <c r="AX68" s="13"/>
      <c r="AY68" s="13"/>
      <c r="AZ68" s="13"/>
      <c r="BA68" s="13"/>
    </row>
    <row r="69" spans="1:53">
      <c r="A69" s="163" t="s">
        <v>79</v>
      </c>
      <c r="B69" s="62" t="s">
        <v>11</v>
      </c>
      <c r="C69" s="29">
        <v>273</v>
      </c>
      <c r="T69" s="13"/>
      <c r="U69" s="13"/>
      <c r="V69" s="13"/>
      <c r="W69" s="13"/>
      <c r="X69" s="13"/>
      <c r="Y69" s="13"/>
      <c r="Z69" s="13"/>
      <c r="AA69" s="13"/>
      <c r="AB69" s="13"/>
      <c r="AC69" s="13"/>
      <c r="AD69" s="13"/>
      <c r="AE69" s="13"/>
      <c r="AF69" s="13"/>
      <c r="AG69" s="13"/>
      <c r="AH69" s="13"/>
      <c r="AI69" s="13"/>
      <c r="AJ69" s="13"/>
      <c r="AK69" s="13"/>
      <c r="AL69" s="13"/>
      <c r="AM69" s="13"/>
      <c r="AN69" s="13"/>
      <c r="AO69" s="13"/>
      <c r="AP69" s="13"/>
      <c r="AQ69" s="13"/>
      <c r="AR69" s="13"/>
      <c r="AS69" s="13"/>
      <c r="AT69" s="13"/>
      <c r="AU69" s="13"/>
      <c r="AV69" s="13"/>
      <c r="AW69" s="13"/>
      <c r="AX69" s="13"/>
      <c r="AY69" s="13"/>
      <c r="AZ69" s="13"/>
      <c r="BA69" s="13"/>
    </row>
    <row r="70" spans="1:53">
      <c r="A70" s="68"/>
      <c r="B70" s="63" t="s">
        <v>12</v>
      </c>
      <c r="C70" s="29">
        <v>273</v>
      </c>
      <c r="T70" s="13"/>
      <c r="U70" s="13"/>
      <c r="V70" s="13"/>
      <c r="W70" s="13"/>
      <c r="X70" s="13"/>
      <c r="Y70" s="13"/>
      <c r="Z70" s="13"/>
      <c r="AA70" s="13"/>
      <c r="AB70" s="13"/>
      <c r="AC70" s="13"/>
      <c r="AD70" s="13"/>
      <c r="AE70" s="13"/>
      <c r="AF70" s="13"/>
      <c r="AG70" s="13"/>
      <c r="AH70" s="13"/>
      <c r="AI70" s="13"/>
      <c r="AJ70" s="13"/>
      <c r="AK70" s="13"/>
      <c r="AL70" s="13"/>
      <c r="AM70" s="13"/>
      <c r="AN70" s="13"/>
      <c r="AO70" s="13"/>
      <c r="AP70" s="13"/>
      <c r="AQ70" s="13"/>
      <c r="AR70" s="13"/>
      <c r="AS70" s="13"/>
      <c r="AT70" s="13"/>
      <c r="AU70" s="13"/>
      <c r="AV70" s="13"/>
      <c r="AW70" s="13"/>
      <c r="AX70" s="13"/>
      <c r="AY70" s="13"/>
      <c r="AZ70" s="13"/>
      <c r="BA70" s="13"/>
    </row>
    <row r="71" spans="1:53" s="2" customFormat="1">
      <c r="A71" s="178" t="s">
        <v>35</v>
      </c>
      <c r="B71" s="179"/>
      <c r="C71" s="180"/>
      <c r="D71" s="48"/>
    </row>
    <row r="72" spans="1:53" s="2" customFormat="1" ht="15">
      <c r="A72" s="82" t="s">
        <v>10</v>
      </c>
      <c r="B72" s="83" t="s">
        <v>11</v>
      </c>
      <c r="C72" s="84">
        <f>C73</f>
        <v>15334</v>
      </c>
      <c r="D72" s="48"/>
    </row>
    <row r="73" spans="1:53" s="2" customFormat="1">
      <c r="A73" s="85"/>
      <c r="B73" s="86" t="s">
        <v>12</v>
      </c>
      <c r="C73" s="84">
        <f>C75+C85</f>
        <v>15334</v>
      </c>
      <c r="D73" s="48"/>
    </row>
    <row r="74" spans="1:53" s="3" customFormat="1">
      <c r="A74" s="27" t="s">
        <v>13</v>
      </c>
      <c r="B74" s="28" t="s">
        <v>11</v>
      </c>
      <c r="C74" s="29">
        <f>+C76</f>
        <v>775</v>
      </c>
      <c r="D74" s="6"/>
    </row>
    <row r="75" spans="1:53" s="3" customFormat="1">
      <c r="A75" s="31" t="s">
        <v>14</v>
      </c>
      <c r="B75" s="32" t="s">
        <v>12</v>
      </c>
      <c r="C75" s="29">
        <f>C77</f>
        <v>775</v>
      </c>
      <c r="D75" s="6"/>
    </row>
    <row r="76" spans="1:53" s="3" customFormat="1">
      <c r="A76" s="87" t="s">
        <v>15</v>
      </c>
      <c r="B76" s="40" t="s">
        <v>11</v>
      </c>
      <c r="C76" s="29">
        <f>C78</f>
        <v>775</v>
      </c>
      <c r="D76" s="6"/>
    </row>
    <row r="77" spans="1:53" s="3" customFormat="1">
      <c r="A77" s="34"/>
      <c r="B77" s="32" t="s">
        <v>12</v>
      </c>
      <c r="C77" s="29">
        <f>C79</f>
        <v>775</v>
      </c>
      <c r="D77" s="6"/>
    </row>
    <row r="78" spans="1:53" s="3" customFormat="1">
      <c r="A78" s="44" t="s">
        <v>16</v>
      </c>
      <c r="B78" s="28" t="s">
        <v>11</v>
      </c>
      <c r="C78" s="29">
        <f>C82+C80</f>
        <v>775</v>
      </c>
      <c r="D78" s="6"/>
      <c r="Q78" s="4"/>
    </row>
    <row r="79" spans="1:53" s="3" customFormat="1">
      <c r="A79" s="38"/>
      <c r="B79" s="32" t="s">
        <v>12</v>
      </c>
      <c r="C79" s="29">
        <f>C83+C81</f>
        <v>775</v>
      </c>
      <c r="Q79" s="4"/>
    </row>
    <row r="80" spans="1:53" s="3" customFormat="1">
      <c r="A80" s="36" t="s">
        <v>17</v>
      </c>
      <c r="B80" s="28" t="s">
        <v>11</v>
      </c>
      <c r="C80" s="29">
        <f>C108</f>
        <v>45</v>
      </c>
      <c r="Q80" s="4"/>
    </row>
    <row r="81" spans="1:17" s="3" customFormat="1">
      <c r="A81" s="38"/>
      <c r="B81" s="32" t="s">
        <v>12</v>
      </c>
      <c r="C81" s="29">
        <f>C109</f>
        <v>45</v>
      </c>
      <c r="Q81" s="4"/>
    </row>
    <row r="82" spans="1:17" s="3" customFormat="1">
      <c r="A82" s="39" t="s">
        <v>18</v>
      </c>
      <c r="B82" s="40" t="s">
        <v>11</v>
      </c>
      <c r="C82" s="29">
        <f>C110+C199+C245</f>
        <v>730</v>
      </c>
      <c r="Q82" s="4"/>
    </row>
    <row r="83" spans="1:17" s="3" customFormat="1">
      <c r="A83" s="38"/>
      <c r="B83" s="32" t="s">
        <v>12</v>
      </c>
      <c r="C83" s="29">
        <f>C111+C200+C246</f>
        <v>730</v>
      </c>
      <c r="Q83" s="4"/>
    </row>
    <row r="84" spans="1:17" s="3" customFormat="1">
      <c r="A84" s="27" t="s">
        <v>19</v>
      </c>
      <c r="B84" s="28" t="s">
        <v>11</v>
      </c>
      <c r="C84" s="72">
        <f>C88+C90</f>
        <v>14559</v>
      </c>
      <c r="Q84" s="4"/>
    </row>
    <row r="85" spans="1:17" s="3" customFormat="1">
      <c r="A85" s="31" t="s">
        <v>14</v>
      </c>
      <c r="B85" s="32" t="s">
        <v>12</v>
      </c>
      <c r="C85" s="72">
        <f>C89+C91</f>
        <v>14559</v>
      </c>
    </row>
    <row r="86" spans="1:17" s="3" customFormat="1" hidden="1">
      <c r="A86" s="43" t="s">
        <v>36</v>
      </c>
      <c r="B86" s="40" t="s">
        <v>11</v>
      </c>
      <c r="C86" s="29" t="e">
        <f>C87</f>
        <v>#REF!</v>
      </c>
    </row>
    <row r="87" spans="1:17" s="3" customFormat="1" hidden="1">
      <c r="A87" s="38"/>
      <c r="B87" s="32" t="s">
        <v>12</v>
      </c>
      <c r="C87" s="29" t="e">
        <f>C115</f>
        <v>#REF!</v>
      </c>
    </row>
    <row r="88" spans="1:17" s="3" customFormat="1">
      <c r="A88" s="43" t="s">
        <v>20</v>
      </c>
      <c r="B88" s="40" t="s">
        <v>11</v>
      </c>
      <c r="C88" s="37">
        <f>C116</f>
        <v>13363</v>
      </c>
    </row>
    <row r="89" spans="1:17" s="3" customFormat="1">
      <c r="A89" s="34"/>
      <c r="B89" s="32" t="s">
        <v>12</v>
      </c>
      <c r="C89" s="37">
        <f>C117</f>
        <v>13363</v>
      </c>
    </row>
    <row r="90" spans="1:17" s="3" customFormat="1">
      <c r="A90" s="33" t="s">
        <v>15</v>
      </c>
      <c r="B90" s="40" t="s">
        <v>11</v>
      </c>
      <c r="C90" s="29">
        <f>C92+C96</f>
        <v>1196</v>
      </c>
    </row>
    <row r="91" spans="1:17" s="3" customFormat="1">
      <c r="A91" s="34"/>
      <c r="B91" s="32" t="s">
        <v>12</v>
      </c>
      <c r="C91" s="29">
        <f>C93+C97</f>
        <v>1196</v>
      </c>
    </row>
    <row r="92" spans="1:17" s="3" customFormat="1">
      <c r="A92" s="33" t="s">
        <v>16</v>
      </c>
      <c r="B92" s="28" t="s">
        <v>11</v>
      </c>
      <c r="C92" s="29">
        <f>C94</f>
        <v>971</v>
      </c>
    </row>
    <row r="93" spans="1:17" s="3" customFormat="1">
      <c r="A93" s="38"/>
      <c r="B93" s="32" t="s">
        <v>12</v>
      </c>
      <c r="C93" s="29">
        <f>C95</f>
        <v>971</v>
      </c>
    </row>
    <row r="94" spans="1:17" s="3" customFormat="1">
      <c r="A94" s="36" t="s">
        <v>17</v>
      </c>
      <c r="B94" s="28" t="s">
        <v>11</v>
      </c>
      <c r="C94" s="29">
        <f>C122</f>
        <v>971</v>
      </c>
    </row>
    <row r="95" spans="1:17" s="3" customFormat="1">
      <c r="A95" s="38"/>
      <c r="B95" s="32" t="s">
        <v>12</v>
      </c>
      <c r="C95" s="29">
        <f>C123</f>
        <v>971</v>
      </c>
      <c r="D95" s="6"/>
    </row>
    <row r="96" spans="1:17" s="3" customFormat="1">
      <c r="A96" s="39" t="s">
        <v>22</v>
      </c>
      <c r="B96" s="40" t="s">
        <v>11</v>
      </c>
      <c r="C96" s="29">
        <f>C251</f>
        <v>225</v>
      </c>
      <c r="D96" s="6"/>
    </row>
    <row r="97" spans="1:11" s="3" customFormat="1">
      <c r="A97" s="38"/>
      <c r="B97" s="32" t="s">
        <v>12</v>
      </c>
      <c r="C97" s="29">
        <f>C252</f>
        <v>225</v>
      </c>
      <c r="D97" s="6"/>
    </row>
    <row r="98" spans="1:11" s="3" customFormat="1">
      <c r="A98" s="88" t="s">
        <v>37</v>
      </c>
      <c r="B98" s="89"/>
      <c r="C98" s="90"/>
      <c r="D98" s="91"/>
      <c r="E98" s="91"/>
      <c r="F98" s="91"/>
      <c r="G98" s="91"/>
      <c r="H98" s="91"/>
      <c r="I98" s="91"/>
      <c r="J98" s="103"/>
    </row>
    <row r="99" spans="1:11" s="3" customFormat="1">
      <c r="A99" s="92" t="s">
        <v>24</v>
      </c>
      <c r="B99" s="93"/>
      <c r="C99" s="29"/>
      <c r="D99" s="91"/>
      <c r="E99" s="91"/>
      <c r="F99" s="91"/>
      <c r="G99" s="91"/>
      <c r="H99" s="91"/>
      <c r="I99" s="104"/>
    </row>
    <row r="100" spans="1:11" s="3" customFormat="1">
      <c r="A100" s="44" t="s">
        <v>25</v>
      </c>
      <c r="B100" s="28" t="s">
        <v>11</v>
      </c>
      <c r="C100" s="29">
        <f>C102+C112</f>
        <v>14389</v>
      </c>
      <c r="D100" s="94"/>
      <c r="E100" s="94"/>
      <c r="F100" s="94"/>
      <c r="G100" s="94"/>
      <c r="H100" s="94"/>
      <c r="I100" s="94"/>
      <c r="J100" s="103"/>
      <c r="K100" s="103"/>
    </row>
    <row r="101" spans="1:11" s="3" customFormat="1">
      <c r="A101" s="38"/>
      <c r="B101" s="32" t="s">
        <v>12</v>
      </c>
      <c r="C101" s="29">
        <f>C103+C113</f>
        <v>14389</v>
      </c>
      <c r="D101" s="94"/>
      <c r="E101" s="94"/>
      <c r="F101" s="94"/>
      <c r="G101" s="94"/>
      <c r="H101" s="94"/>
      <c r="I101" s="94"/>
      <c r="J101" s="103"/>
      <c r="K101" s="103"/>
    </row>
    <row r="102" spans="1:11" s="3" customFormat="1">
      <c r="A102" s="95" t="s">
        <v>38</v>
      </c>
      <c r="B102" s="96" t="s">
        <v>11</v>
      </c>
      <c r="C102" s="29">
        <f t="shared" ref="C102:C105" si="4">C104</f>
        <v>55</v>
      </c>
      <c r="D102" s="94"/>
      <c r="E102" s="97"/>
      <c r="F102" s="97"/>
      <c r="G102" s="97"/>
      <c r="H102" s="97"/>
      <c r="I102" s="97"/>
      <c r="J102" s="103"/>
      <c r="K102" s="103"/>
    </row>
    <row r="103" spans="1:11" s="3" customFormat="1">
      <c r="A103" s="38" t="s">
        <v>39</v>
      </c>
      <c r="B103" s="98" t="s">
        <v>12</v>
      </c>
      <c r="C103" s="29">
        <f t="shared" si="4"/>
        <v>55</v>
      </c>
      <c r="D103" s="94"/>
      <c r="E103" s="97"/>
      <c r="F103" s="97"/>
      <c r="G103" s="97"/>
      <c r="H103" s="97"/>
      <c r="I103" s="97"/>
      <c r="J103" s="103"/>
      <c r="K103" s="103"/>
    </row>
    <row r="104" spans="1:11" s="3" customFormat="1">
      <c r="A104" s="33" t="s">
        <v>15</v>
      </c>
      <c r="B104" s="40" t="s">
        <v>11</v>
      </c>
      <c r="C104" s="29">
        <f t="shared" si="4"/>
        <v>55</v>
      </c>
      <c r="D104" s="94"/>
      <c r="E104" s="97"/>
      <c r="F104" s="97"/>
      <c r="G104" s="97"/>
      <c r="H104" s="97"/>
      <c r="I104" s="97"/>
      <c r="J104" s="103"/>
      <c r="K104" s="103"/>
    </row>
    <row r="105" spans="1:11" s="3" customFormat="1">
      <c r="A105" s="34"/>
      <c r="B105" s="32" t="s">
        <v>12</v>
      </c>
      <c r="C105" s="29">
        <f t="shared" si="4"/>
        <v>55</v>
      </c>
      <c r="D105" s="94"/>
      <c r="E105" s="97"/>
      <c r="F105" s="97"/>
      <c r="G105" s="97"/>
      <c r="H105" s="97"/>
      <c r="I105" s="97"/>
      <c r="J105" s="103"/>
      <c r="K105" s="103"/>
    </row>
    <row r="106" spans="1:11" s="3" customFormat="1">
      <c r="A106" s="87" t="s">
        <v>40</v>
      </c>
      <c r="B106" s="28" t="s">
        <v>11</v>
      </c>
      <c r="C106" s="29">
        <f>C110+C108</f>
        <v>55</v>
      </c>
      <c r="D106" s="6"/>
    </row>
    <row r="107" spans="1:11" s="3" customFormat="1">
      <c r="A107" s="31"/>
      <c r="B107" s="32" t="s">
        <v>12</v>
      </c>
      <c r="C107" s="29">
        <f>C111+C109</f>
        <v>55</v>
      </c>
      <c r="D107" s="6"/>
    </row>
    <row r="108" spans="1:11" s="3" customFormat="1">
      <c r="A108" s="36" t="s">
        <v>17</v>
      </c>
      <c r="B108" s="28" t="s">
        <v>11</v>
      </c>
      <c r="C108" s="29">
        <f>C187</f>
        <v>45</v>
      </c>
      <c r="D108" s="6"/>
    </row>
    <row r="109" spans="1:11" s="3" customFormat="1">
      <c r="A109" s="38"/>
      <c r="B109" s="32" t="s">
        <v>12</v>
      </c>
      <c r="C109" s="29">
        <f>C188</f>
        <v>45</v>
      </c>
      <c r="D109" s="6"/>
    </row>
    <row r="110" spans="1:11" s="3" customFormat="1">
      <c r="A110" s="39" t="s">
        <v>18</v>
      </c>
      <c r="B110" s="40" t="s">
        <v>11</v>
      </c>
      <c r="C110" s="29">
        <f>C133</f>
        <v>10</v>
      </c>
      <c r="D110" s="6"/>
    </row>
    <row r="111" spans="1:11" s="3" customFormat="1">
      <c r="A111" s="38"/>
      <c r="B111" s="32" t="s">
        <v>12</v>
      </c>
      <c r="C111" s="29">
        <f>C134</f>
        <v>10</v>
      </c>
      <c r="D111" s="6"/>
    </row>
    <row r="112" spans="1:11" s="3" customFormat="1">
      <c r="A112" s="55" t="s">
        <v>19</v>
      </c>
      <c r="B112" s="40" t="s">
        <v>11</v>
      </c>
      <c r="C112" s="29">
        <f>C116+C118</f>
        <v>14334</v>
      </c>
      <c r="D112" s="94"/>
      <c r="E112" s="94"/>
      <c r="F112" s="94"/>
      <c r="G112" s="94"/>
      <c r="H112" s="94"/>
      <c r="I112" s="94"/>
      <c r="J112" s="103"/>
      <c r="K112" s="103"/>
    </row>
    <row r="113" spans="1:14" s="3" customFormat="1">
      <c r="A113" s="31" t="s">
        <v>14</v>
      </c>
      <c r="B113" s="32" t="s">
        <v>12</v>
      </c>
      <c r="C113" s="29">
        <f>C117+C119</f>
        <v>14334</v>
      </c>
      <c r="D113" s="94"/>
      <c r="E113" s="94"/>
      <c r="F113" s="94"/>
      <c r="G113" s="94"/>
      <c r="H113" s="94"/>
      <c r="I113" s="94"/>
      <c r="J113" s="103"/>
      <c r="K113" s="103"/>
    </row>
    <row r="114" spans="1:14" s="3" customFormat="1" hidden="1">
      <c r="A114" s="43" t="s">
        <v>36</v>
      </c>
      <c r="B114" s="40" t="s">
        <v>11</v>
      </c>
      <c r="C114" s="29" t="e">
        <f>C115</f>
        <v>#REF!</v>
      </c>
    </row>
    <row r="115" spans="1:14" s="3" customFormat="1" hidden="1">
      <c r="A115" s="38"/>
      <c r="B115" s="32" t="s">
        <v>12</v>
      </c>
      <c r="C115" s="29" t="e">
        <f>#REF!</f>
        <v>#REF!</v>
      </c>
    </row>
    <row r="116" spans="1:14" s="3" customFormat="1">
      <c r="A116" s="43" t="s">
        <v>20</v>
      </c>
      <c r="B116" s="40" t="s">
        <v>11</v>
      </c>
      <c r="C116" s="37">
        <f>C144</f>
        <v>13363</v>
      </c>
    </row>
    <row r="117" spans="1:14" s="3" customFormat="1">
      <c r="A117" s="34"/>
      <c r="B117" s="32" t="s">
        <v>12</v>
      </c>
      <c r="C117" s="37">
        <f>C145</f>
        <v>13363</v>
      </c>
    </row>
    <row r="118" spans="1:14" s="3" customFormat="1">
      <c r="A118" s="33" t="s">
        <v>15</v>
      </c>
      <c r="B118" s="40" t="s">
        <v>11</v>
      </c>
      <c r="C118" s="29">
        <f>C120</f>
        <v>971</v>
      </c>
      <c r="D118" s="94"/>
      <c r="E118" s="94"/>
      <c r="F118" s="94"/>
      <c r="G118" s="94"/>
      <c r="H118" s="94"/>
      <c r="I118" s="94"/>
      <c r="J118" s="103"/>
      <c r="K118" s="103"/>
    </row>
    <row r="119" spans="1:14" s="3" customFormat="1">
      <c r="A119" s="34"/>
      <c r="B119" s="32" t="s">
        <v>12</v>
      </c>
      <c r="C119" s="29">
        <f>C121</f>
        <v>971</v>
      </c>
      <c r="D119" s="94"/>
      <c r="E119" s="94"/>
      <c r="F119" s="94"/>
      <c r="G119" s="94"/>
      <c r="H119" s="94"/>
      <c r="I119" s="94"/>
      <c r="J119" s="103"/>
      <c r="K119" s="103"/>
    </row>
    <row r="120" spans="1:14" s="3" customFormat="1">
      <c r="A120" s="87" t="s">
        <v>40</v>
      </c>
      <c r="B120" s="28" t="s">
        <v>11</v>
      </c>
      <c r="C120" s="29">
        <f>C122</f>
        <v>971</v>
      </c>
      <c r="D120" s="6"/>
    </row>
    <row r="121" spans="1:14" s="3" customFormat="1">
      <c r="A121" s="31"/>
      <c r="B121" s="32" t="s">
        <v>12</v>
      </c>
      <c r="C121" s="29">
        <f>C123</f>
        <v>971</v>
      </c>
      <c r="D121" s="6"/>
    </row>
    <row r="122" spans="1:14" s="3" customFormat="1">
      <c r="A122" s="36" t="s">
        <v>17</v>
      </c>
      <c r="B122" s="40" t="s">
        <v>11</v>
      </c>
      <c r="C122" s="29">
        <f>C158</f>
        <v>971</v>
      </c>
      <c r="D122" s="6"/>
    </row>
    <row r="123" spans="1:14" s="3" customFormat="1">
      <c r="A123" s="38"/>
      <c r="B123" s="32" t="s">
        <v>12</v>
      </c>
      <c r="C123" s="29">
        <f>C159</f>
        <v>971</v>
      </c>
      <c r="D123" s="6"/>
    </row>
    <row r="124" spans="1:14" s="4" customFormat="1">
      <c r="A124" s="99" t="s">
        <v>41</v>
      </c>
      <c r="B124" s="100"/>
      <c r="C124" s="100"/>
      <c r="D124" s="100"/>
      <c r="E124" s="3"/>
      <c r="F124" s="3"/>
      <c r="G124" s="3"/>
      <c r="H124" s="3"/>
      <c r="I124" s="3"/>
      <c r="J124" s="3"/>
      <c r="K124" s="3"/>
      <c r="L124" s="3"/>
      <c r="M124" s="3"/>
      <c r="N124" s="3"/>
    </row>
    <row r="125" spans="1:14" s="4" customFormat="1">
      <c r="A125" s="101" t="s">
        <v>24</v>
      </c>
      <c r="B125" s="71" t="s">
        <v>11</v>
      </c>
      <c r="C125" s="65">
        <f t="shared" ref="C125:C132" si="5">C127</f>
        <v>10</v>
      </c>
      <c r="D125" s="65">
        <f t="shared" ref="D125:I132" si="6">D127</f>
        <v>4.016</v>
      </c>
      <c r="E125" s="3"/>
      <c r="F125" s="3">
        <f t="shared" si="6"/>
        <v>0</v>
      </c>
      <c r="G125" s="3">
        <f t="shared" si="6"/>
        <v>0</v>
      </c>
      <c r="H125" s="3">
        <f t="shared" si="6"/>
        <v>0</v>
      </c>
      <c r="I125" s="3">
        <f t="shared" si="6"/>
        <v>0</v>
      </c>
      <c r="J125" s="3"/>
      <c r="K125" s="3"/>
      <c r="L125" s="3"/>
      <c r="M125" s="3"/>
      <c r="N125" s="3"/>
    </row>
    <row r="126" spans="1:14" s="4" customFormat="1">
      <c r="A126" s="102" t="s">
        <v>30</v>
      </c>
      <c r="B126" s="74" t="s">
        <v>12</v>
      </c>
      <c r="C126" s="65">
        <f t="shared" si="5"/>
        <v>10</v>
      </c>
      <c r="D126" s="65">
        <f t="shared" si="6"/>
        <v>4.016</v>
      </c>
      <c r="E126" s="3"/>
      <c r="F126" s="3">
        <f t="shared" si="6"/>
        <v>0</v>
      </c>
      <c r="G126" s="3">
        <f t="shared" si="6"/>
        <v>0</v>
      </c>
      <c r="H126" s="3">
        <f t="shared" si="6"/>
        <v>0</v>
      </c>
      <c r="I126" s="3">
        <f t="shared" si="6"/>
        <v>0</v>
      </c>
      <c r="J126" s="3"/>
      <c r="K126" s="3"/>
      <c r="L126" s="3"/>
      <c r="M126" s="3"/>
      <c r="N126" s="3"/>
    </row>
    <row r="127" spans="1:14" s="4" customFormat="1">
      <c r="A127" s="105" t="s">
        <v>38</v>
      </c>
      <c r="B127" s="106" t="s">
        <v>11</v>
      </c>
      <c r="C127" s="37">
        <f t="shared" si="5"/>
        <v>10</v>
      </c>
      <c r="D127" s="37">
        <f t="shared" si="6"/>
        <v>4.016</v>
      </c>
      <c r="E127" s="3"/>
      <c r="F127" s="3">
        <f t="shared" si="6"/>
        <v>0</v>
      </c>
      <c r="G127" s="3">
        <f t="shared" si="6"/>
        <v>0</v>
      </c>
      <c r="H127" s="3">
        <f t="shared" si="6"/>
        <v>0</v>
      </c>
      <c r="I127" s="3">
        <f t="shared" si="6"/>
        <v>0</v>
      </c>
      <c r="J127" s="3"/>
      <c r="K127" s="3"/>
      <c r="L127" s="3"/>
      <c r="M127" s="3"/>
      <c r="N127" s="3"/>
    </row>
    <row r="128" spans="1:14" s="4" customFormat="1">
      <c r="A128" s="102" t="s">
        <v>42</v>
      </c>
      <c r="B128" s="107" t="s">
        <v>12</v>
      </c>
      <c r="C128" s="37">
        <f t="shared" si="5"/>
        <v>10</v>
      </c>
      <c r="D128" s="37">
        <f t="shared" si="6"/>
        <v>4.016</v>
      </c>
      <c r="E128" s="3"/>
      <c r="F128" s="3">
        <f t="shared" si="6"/>
        <v>0</v>
      </c>
      <c r="G128" s="3">
        <f t="shared" si="6"/>
        <v>0</v>
      </c>
      <c r="H128" s="3">
        <f t="shared" si="6"/>
        <v>0</v>
      </c>
      <c r="I128" s="3">
        <f t="shared" si="6"/>
        <v>0</v>
      </c>
      <c r="J128" s="3"/>
      <c r="K128" s="3"/>
      <c r="L128" s="3"/>
      <c r="M128" s="3"/>
      <c r="N128" s="3"/>
    </row>
    <row r="129" spans="1:14" s="4" customFormat="1">
      <c r="A129" s="108" t="s">
        <v>15</v>
      </c>
      <c r="B129" s="109" t="s">
        <v>11</v>
      </c>
      <c r="C129" s="37">
        <f t="shared" si="5"/>
        <v>10</v>
      </c>
      <c r="D129" s="37">
        <f t="shared" si="6"/>
        <v>4.016</v>
      </c>
      <c r="E129" s="3"/>
      <c r="F129" s="3">
        <f t="shared" si="6"/>
        <v>0</v>
      </c>
      <c r="G129" s="3">
        <f t="shared" si="6"/>
        <v>0</v>
      </c>
      <c r="H129" s="3">
        <f t="shared" si="6"/>
        <v>0</v>
      </c>
      <c r="I129" s="3">
        <f t="shared" si="6"/>
        <v>0</v>
      </c>
      <c r="J129" s="3"/>
      <c r="K129" s="3"/>
      <c r="L129" s="3"/>
      <c r="M129" s="3"/>
      <c r="N129" s="3"/>
    </row>
    <row r="130" spans="1:14" s="4" customFormat="1">
      <c r="A130" s="110"/>
      <c r="B130" s="107" t="s">
        <v>12</v>
      </c>
      <c r="C130" s="37">
        <f t="shared" si="5"/>
        <v>10</v>
      </c>
      <c r="D130" s="37">
        <f t="shared" si="6"/>
        <v>4.016</v>
      </c>
      <c r="E130" s="3"/>
      <c r="F130" s="3">
        <f t="shared" si="6"/>
        <v>0</v>
      </c>
      <c r="G130" s="3">
        <f t="shared" si="6"/>
        <v>0</v>
      </c>
      <c r="H130" s="3">
        <f t="shared" si="6"/>
        <v>0</v>
      </c>
      <c r="I130" s="3">
        <f t="shared" si="6"/>
        <v>0</v>
      </c>
      <c r="J130" s="3"/>
      <c r="K130" s="3"/>
      <c r="L130" s="3"/>
      <c r="M130" s="3"/>
      <c r="N130" s="3"/>
    </row>
    <row r="131" spans="1:14" s="4" customFormat="1">
      <c r="A131" s="111" t="s">
        <v>16</v>
      </c>
      <c r="B131" s="106" t="s">
        <v>11</v>
      </c>
      <c r="C131" s="37">
        <f t="shared" si="5"/>
        <v>10</v>
      </c>
      <c r="D131" s="37">
        <f>D133</f>
        <v>4.016</v>
      </c>
      <c r="E131" s="3"/>
      <c r="F131" s="3">
        <f t="shared" si="6"/>
        <v>0</v>
      </c>
      <c r="G131" s="3">
        <f t="shared" si="6"/>
        <v>0</v>
      </c>
      <c r="H131" s="3">
        <f t="shared" si="6"/>
        <v>0</v>
      </c>
      <c r="I131" s="3">
        <f t="shared" si="6"/>
        <v>0</v>
      </c>
      <c r="J131" s="3"/>
      <c r="K131" s="3"/>
      <c r="L131" s="3"/>
      <c r="M131" s="3"/>
      <c r="N131" s="3"/>
    </row>
    <row r="132" spans="1:14" s="4" customFormat="1">
      <c r="A132" s="112"/>
      <c r="B132" s="107" t="s">
        <v>12</v>
      </c>
      <c r="C132" s="37">
        <f t="shared" si="5"/>
        <v>10</v>
      </c>
      <c r="D132" s="37">
        <f>D134</f>
        <v>4.016</v>
      </c>
      <c r="E132" s="3"/>
      <c r="F132" s="3">
        <f t="shared" si="6"/>
        <v>0</v>
      </c>
      <c r="G132" s="3">
        <f t="shared" si="6"/>
        <v>0</v>
      </c>
      <c r="H132" s="3">
        <f t="shared" si="6"/>
        <v>0</v>
      </c>
      <c r="I132" s="3">
        <f t="shared" si="6"/>
        <v>0</v>
      </c>
      <c r="J132" s="3"/>
      <c r="K132" s="3"/>
      <c r="L132" s="3"/>
      <c r="M132" s="3"/>
      <c r="N132" s="3"/>
    </row>
    <row r="133" spans="1:14" s="4" customFormat="1">
      <c r="A133" s="113" t="s">
        <v>18</v>
      </c>
      <c r="B133" s="71" t="s">
        <v>11</v>
      </c>
      <c r="C133" s="65">
        <f t="shared" ref="C133:I136" si="7">C135</f>
        <v>10</v>
      </c>
      <c r="D133" s="65">
        <f t="shared" si="7"/>
        <v>4.016</v>
      </c>
      <c r="E133" s="3"/>
      <c r="F133" s="3">
        <f t="shared" si="7"/>
        <v>0</v>
      </c>
      <c r="G133" s="3">
        <f t="shared" si="7"/>
        <v>0</v>
      </c>
      <c r="H133" s="3">
        <f t="shared" si="7"/>
        <v>0</v>
      </c>
      <c r="I133" s="3">
        <f t="shared" si="7"/>
        <v>0</v>
      </c>
      <c r="J133" s="3"/>
      <c r="K133" s="3"/>
      <c r="L133" s="3"/>
      <c r="M133" s="3"/>
      <c r="N133" s="3"/>
    </row>
    <row r="134" spans="1:14" s="4" customFormat="1">
      <c r="A134" s="114"/>
      <c r="B134" s="74" t="s">
        <v>12</v>
      </c>
      <c r="C134" s="65">
        <f t="shared" si="7"/>
        <v>10</v>
      </c>
      <c r="D134" s="65">
        <f t="shared" si="7"/>
        <v>4.016</v>
      </c>
      <c r="E134" s="3"/>
      <c r="F134" s="3">
        <f t="shared" si="7"/>
        <v>0</v>
      </c>
      <c r="G134" s="3">
        <f t="shared" si="7"/>
        <v>0</v>
      </c>
      <c r="H134" s="3">
        <f t="shared" si="7"/>
        <v>0</v>
      </c>
      <c r="I134" s="3">
        <f t="shared" si="7"/>
        <v>0</v>
      </c>
      <c r="J134" s="3"/>
      <c r="K134" s="3"/>
      <c r="L134" s="3"/>
      <c r="M134" s="3"/>
      <c r="N134" s="3"/>
    </row>
    <row r="135" spans="1:14" s="4" customFormat="1">
      <c r="A135" s="105" t="s">
        <v>43</v>
      </c>
      <c r="B135" s="71" t="s">
        <v>11</v>
      </c>
      <c r="C135" s="37">
        <f>C137</f>
        <v>10</v>
      </c>
      <c r="D135" s="37">
        <f t="shared" si="7"/>
        <v>4.016</v>
      </c>
      <c r="E135" s="3"/>
      <c r="F135" s="3">
        <f t="shared" si="7"/>
        <v>0</v>
      </c>
      <c r="G135" s="3">
        <f t="shared" si="7"/>
        <v>0</v>
      </c>
      <c r="H135" s="3">
        <f t="shared" si="7"/>
        <v>0</v>
      </c>
      <c r="I135" s="3">
        <f t="shared" si="7"/>
        <v>0</v>
      </c>
      <c r="J135" s="3"/>
      <c r="K135" s="3"/>
      <c r="L135" s="3"/>
      <c r="M135" s="3"/>
      <c r="N135" s="3"/>
    </row>
    <row r="136" spans="1:14" s="4" customFormat="1" ht="12.95" customHeight="1">
      <c r="A136" s="73"/>
      <c r="B136" s="74" t="s">
        <v>12</v>
      </c>
      <c r="C136" s="37">
        <f>C138</f>
        <v>10</v>
      </c>
      <c r="D136" s="37">
        <f t="shared" si="7"/>
        <v>4.016</v>
      </c>
      <c r="E136" s="3"/>
      <c r="F136" s="3">
        <f t="shared" si="7"/>
        <v>0</v>
      </c>
      <c r="G136" s="3">
        <f t="shared" si="7"/>
        <v>0</v>
      </c>
      <c r="H136" s="3">
        <f t="shared" si="7"/>
        <v>0</v>
      </c>
      <c r="I136" s="3">
        <f t="shared" si="7"/>
        <v>0</v>
      </c>
      <c r="J136" s="3"/>
      <c r="K136" s="3"/>
      <c r="L136" s="3"/>
      <c r="M136" s="3"/>
      <c r="N136" s="3"/>
    </row>
    <row r="137" spans="1:14" s="4" customFormat="1">
      <c r="A137" s="111" t="s">
        <v>44</v>
      </c>
      <c r="B137" s="106" t="s">
        <v>11</v>
      </c>
      <c r="C137" s="37">
        <v>10</v>
      </c>
      <c r="D137" s="37">
        <v>4.016</v>
      </c>
      <c r="E137" s="3"/>
      <c r="F137" s="3">
        <v>0</v>
      </c>
      <c r="G137" s="3">
        <v>0</v>
      </c>
      <c r="H137" s="3">
        <v>0</v>
      </c>
      <c r="I137" s="3">
        <v>0</v>
      </c>
      <c r="J137" s="3"/>
      <c r="K137" s="3"/>
      <c r="L137" s="3"/>
      <c r="M137" s="3"/>
      <c r="N137" s="3"/>
    </row>
    <row r="138" spans="1:14" s="4" customFormat="1">
      <c r="A138" s="102"/>
      <c r="B138" s="107" t="s">
        <v>12</v>
      </c>
      <c r="C138" s="37">
        <v>10</v>
      </c>
      <c r="D138" s="37">
        <v>4.016</v>
      </c>
      <c r="E138" s="3"/>
      <c r="F138" s="3">
        <v>0</v>
      </c>
      <c r="G138" s="3">
        <v>0</v>
      </c>
      <c r="H138" s="3">
        <v>0</v>
      </c>
      <c r="I138" s="3">
        <v>0</v>
      </c>
      <c r="J138" s="3"/>
      <c r="K138" s="3"/>
      <c r="L138" s="3"/>
      <c r="M138" s="3"/>
      <c r="N138" s="3"/>
    </row>
    <row r="139" spans="1:14" s="4" customFormat="1">
      <c r="A139" s="115" t="s">
        <v>45</v>
      </c>
      <c r="B139" s="116"/>
      <c r="C139" s="117"/>
      <c r="D139" s="100"/>
      <c r="E139" s="3"/>
      <c r="F139" s="3"/>
      <c r="G139" s="3"/>
      <c r="H139" s="3"/>
      <c r="I139" s="3"/>
      <c r="J139" s="3"/>
      <c r="K139" s="3"/>
      <c r="L139" s="3"/>
      <c r="M139" s="3"/>
      <c r="N139" s="3"/>
    </row>
    <row r="140" spans="1:14" s="5" customFormat="1">
      <c r="A140" s="118" t="s">
        <v>24</v>
      </c>
      <c r="B140" s="119" t="s">
        <v>11</v>
      </c>
      <c r="C140" s="65">
        <f>C142</f>
        <v>14334</v>
      </c>
      <c r="E140" s="3"/>
      <c r="F140" s="3"/>
      <c r="G140" s="3"/>
      <c r="H140" s="3"/>
      <c r="I140" s="3"/>
      <c r="J140" s="3"/>
      <c r="K140" s="3"/>
      <c r="L140" s="3"/>
      <c r="M140" s="3"/>
      <c r="N140" s="3"/>
    </row>
    <row r="141" spans="1:14" s="5" customFormat="1">
      <c r="A141" s="120" t="s">
        <v>30</v>
      </c>
      <c r="B141" s="121" t="s">
        <v>12</v>
      </c>
      <c r="C141" s="65">
        <f t="shared" ref="C141" si="8">C143</f>
        <v>14334</v>
      </c>
      <c r="E141" s="3"/>
      <c r="F141" s="3"/>
      <c r="G141" s="3"/>
      <c r="H141" s="3"/>
      <c r="I141" s="3"/>
      <c r="J141" s="3"/>
      <c r="K141" s="3"/>
      <c r="L141" s="3"/>
      <c r="M141" s="3"/>
      <c r="N141" s="3"/>
    </row>
    <row r="142" spans="1:14" s="3" customFormat="1">
      <c r="A142" s="27" t="s">
        <v>19</v>
      </c>
      <c r="B142" s="28" t="s">
        <v>11</v>
      </c>
      <c r="C142" s="37">
        <f>C144+C154</f>
        <v>14334</v>
      </c>
    </row>
    <row r="143" spans="1:14" s="3" customFormat="1">
      <c r="A143" s="31" t="s">
        <v>14</v>
      </c>
      <c r="B143" s="32" t="s">
        <v>12</v>
      </c>
      <c r="C143" s="37">
        <f>C145+C155</f>
        <v>14334</v>
      </c>
    </row>
    <row r="144" spans="1:14" s="3" customFormat="1" ht="25.5">
      <c r="A144" s="122" t="s">
        <v>20</v>
      </c>
      <c r="B144" s="28" t="s">
        <v>11</v>
      </c>
      <c r="C144" s="37">
        <f>C146+C150</f>
        <v>13363</v>
      </c>
    </row>
    <row r="145" spans="1:53" s="3" customFormat="1">
      <c r="A145" s="39"/>
      <c r="B145" s="32" t="s">
        <v>12</v>
      </c>
      <c r="C145" s="37">
        <f>C147+C151</f>
        <v>13363</v>
      </c>
    </row>
    <row r="146" spans="1:53" s="3" customFormat="1" ht="14.25">
      <c r="A146" s="123" t="s">
        <v>46</v>
      </c>
      <c r="B146" s="28" t="s">
        <v>11</v>
      </c>
      <c r="C146" s="37">
        <f>C148</f>
        <v>11591</v>
      </c>
    </row>
    <row r="147" spans="1:53" s="3" customFormat="1">
      <c r="A147" s="39"/>
      <c r="B147" s="32" t="s">
        <v>12</v>
      </c>
      <c r="C147" s="37">
        <f t="shared" ref="C147" si="9">C149</f>
        <v>11591</v>
      </c>
    </row>
    <row r="148" spans="1:53" s="3" customFormat="1" ht="30">
      <c r="A148" s="124" t="s">
        <v>47</v>
      </c>
      <c r="B148" s="28" t="s">
        <v>11</v>
      </c>
      <c r="C148" s="37">
        <v>11591</v>
      </c>
    </row>
    <row r="149" spans="1:53" s="3" customFormat="1">
      <c r="A149" s="31"/>
      <c r="B149" s="32" t="s">
        <v>12</v>
      </c>
      <c r="C149" s="37">
        <v>11591</v>
      </c>
    </row>
    <row r="150" spans="1:53" s="3" customFormat="1">
      <c r="A150" s="125" t="s">
        <v>48</v>
      </c>
      <c r="B150" s="40" t="s">
        <v>11</v>
      </c>
      <c r="C150" s="37">
        <f>C152</f>
        <v>1772</v>
      </c>
    </row>
    <row r="151" spans="1:53" s="3" customFormat="1">
      <c r="A151" s="31"/>
      <c r="B151" s="32" t="s">
        <v>12</v>
      </c>
      <c r="C151" s="37">
        <f>C153</f>
        <v>1772</v>
      </c>
    </row>
    <row r="152" spans="1:53" s="3" customFormat="1" ht="105.95" customHeight="1">
      <c r="A152" s="36" t="s">
        <v>49</v>
      </c>
      <c r="B152" s="40" t="s">
        <v>11</v>
      </c>
      <c r="C152" s="37">
        <v>1772</v>
      </c>
    </row>
    <row r="153" spans="1:53" s="3" customFormat="1">
      <c r="A153" s="126"/>
      <c r="B153" s="32" t="s">
        <v>12</v>
      </c>
      <c r="C153" s="37">
        <v>1772</v>
      </c>
    </row>
    <row r="154" spans="1:53" s="3" customFormat="1">
      <c r="A154" s="127" t="s">
        <v>15</v>
      </c>
      <c r="B154" s="40" t="s">
        <v>11</v>
      </c>
      <c r="C154" s="29">
        <f>C156</f>
        <v>971</v>
      </c>
      <c r="D154" s="94"/>
      <c r="E154" s="94"/>
      <c r="F154" s="94"/>
      <c r="G154" s="94"/>
      <c r="H154" s="94"/>
      <c r="I154" s="94"/>
      <c r="J154" s="103"/>
      <c r="K154" s="103"/>
    </row>
    <row r="155" spans="1:53" s="3" customFormat="1">
      <c r="A155" s="34"/>
      <c r="B155" s="32" t="s">
        <v>12</v>
      </c>
      <c r="C155" s="29">
        <f>C157</f>
        <v>971</v>
      </c>
      <c r="D155" s="94"/>
      <c r="E155" s="94"/>
      <c r="F155" s="94"/>
      <c r="G155" s="94"/>
      <c r="H155" s="94"/>
      <c r="I155" s="94"/>
      <c r="J155" s="103"/>
      <c r="K155" s="103"/>
    </row>
    <row r="156" spans="1:53" s="3" customFormat="1">
      <c r="A156" s="87" t="s">
        <v>40</v>
      </c>
      <c r="B156" s="28" t="s">
        <v>11</v>
      </c>
      <c r="C156" s="29">
        <f>C158</f>
        <v>971</v>
      </c>
      <c r="D156" s="6"/>
    </row>
    <row r="157" spans="1:53" s="3" customFormat="1">
      <c r="A157" s="31"/>
      <c r="B157" s="32" t="s">
        <v>12</v>
      </c>
      <c r="C157" s="29">
        <f>C159</f>
        <v>971</v>
      </c>
      <c r="D157" s="6"/>
    </row>
    <row r="158" spans="1:53" s="3" customFormat="1">
      <c r="A158" s="36" t="s">
        <v>17</v>
      </c>
      <c r="B158" s="40" t="s">
        <v>11</v>
      </c>
      <c r="C158" s="29">
        <f>C160+C170</f>
        <v>971</v>
      </c>
      <c r="D158" s="6"/>
    </row>
    <row r="159" spans="1:53" s="6" customFormat="1">
      <c r="A159" s="38"/>
      <c r="B159" s="32" t="s">
        <v>12</v>
      </c>
      <c r="C159" s="29">
        <f>C161+C171</f>
        <v>971</v>
      </c>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c r="AG159" s="3"/>
      <c r="AH159" s="3"/>
      <c r="AI159" s="3"/>
      <c r="AJ159" s="3"/>
      <c r="AK159" s="3"/>
      <c r="AL159" s="3"/>
      <c r="AM159" s="3"/>
      <c r="AN159" s="3"/>
      <c r="AO159" s="3"/>
      <c r="AP159" s="3"/>
      <c r="AQ159" s="3"/>
      <c r="AR159" s="3"/>
      <c r="AS159" s="3"/>
      <c r="AT159" s="3"/>
      <c r="AU159" s="3"/>
      <c r="AV159" s="3"/>
      <c r="AW159" s="3"/>
      <c r="AX159" s="3"/>
      <c r="AY159" s="3"/>
      <c r="AZ159" s="3"/>
      <c r="BA159" s="3"/>
    </row>
    <row r="160" spans="1:53" s="7" customFormat="1" ht="14.25">
      <c r="A160" s="128" t="s">
        <v>50</v>
      </c>
      <c r="B160" s="71" t="s">
        <v>11</v>
      </c>
      <c r="C160" s="72">
        <f>C162+C168+C164+C166</f>
        <v>604</v>
      </c>
    </row>
    <row r="161" spans="1:3" s="7" customFormat="1">
      <c r="A161" s="73"/>
      <c r="B161" s="74" t="s">
        <v>12</v>
      </c>
      <c r="C161" s="72">
        <f>C163+C169+C165+C167</f>
        <v>604</v>
      </c>
    </row>
    <row r="162" spans="1:3" s="4" customFormat="1" ht="15">
      <c r="A162" s="129" t="s">
        <v>51</v>
      </c>
      <c r="B162" s="106" t="s">
        <v>11</v>
      </c>
      <c r="C162" s="29">
        <v>97</v>
      </c>
    </row>
    <row r="163" spans="1:3" s="4" customFormat="1">
      <c r="A163" s="102"/>
      <c r="B163" s="107" t="s">
        <v>12</v>
      </c>
      <c r="C163" s="29">
        <v>97</v>
      </c>
    </row>
    <row r="164" spans="1:3" s="4" customFormat="1" ht="15">
      <c r="A164" s="130" t="s">
        <v>52</v>
      </c>
      <c r="B164" s="106" t="s">
        <v>11</v>
      </c>
      <c r="C164" s="29">
        <v>321</v>
      </c>
    </row>
    <row r="165" spans="1:3" s="4" customFormat="1">
      <c r="A165" s="102"/>
      <c r="B165" s="107" t="s">
        <v>12</v>
      </c>
      <c r="C165" s="29">
        <v>321</v>
      </c>
    </row>
    <row r="166" spans="1:3" s="4" customFormat="1" ht="15">
      <c r="A166" s="131" t="s">
        <v>53</v>
      </c>
      <c r="B166" s="106" t="s">
        <v>11</v>
      </c>
      <c r="C166" s="29">
        <v>93</v>
      </c>
    </row>
    <row r="167" spans="1:3" s="4" customFormat="1">
      <c r="A167" s="111"/>
      <c r="B167" s="107" t="s">
        <v>12</v>
      </c>
      <c r="C167" s="29">
        <v>93</v>
      </c>
    </row>
    <row r="168" spans="1:3" s="4" customFormat="1" ht="15">
      <c r="A168" s="130" t="s">
        <v>54</v>
      </c>
      <c r="B168" s="106" t="s">
        <v>11</v>
      </c>
      <c r="C168" s="29">
        <v>93</v>
      </c>
    </row>
    <row r="169" spans="1:3" s="4" customFormat="1">
      <c r="A169" s="102"/>
      <c r="B169" s="107" t="s">
        <v>12</v>
      </c>
      <c r="C169" s="29">
        <v>93</v>
      </c>
    </row>
    <row r="170" spans="1:3" s="7" customFormat="1" ht="14.25">
      <c r="A170" s="128" t="s">
        <v>55</v>
      </c>
      <c r="B170" s="71" t="s">
        <v>11</v>
      </c>
      <c r="C170" s="72">
        <f>C172+C174</f>
        <v>367</v>
      </c>
    </row>
    <row r="171" spans="1:3" s="7" customFormat="1">
      <c r="A171" s="73"/>
      <c r="B171" s="74" t="s">
        <v>12</v>
      </c>
      <c r="C171" s="72">
        <f>C173+C175</f>
        <v>367</v>
      </c>
    </row>
    <row r="172" spans="1:3" s="4" customFormat="1" ht="15">
      <c r="A172" s="130" t="s">
        <v>52</v>
      </c>
      <c r="B172" s="106" t="s">
        <v>11</v>
      </c>
      <c r="C172" s="29">
        <v>320.39999999999998</v>
      </c>
    </row>
    <row r="173" spans="1:3" s="4" customFormat="1">
      <c r="A173" s="102"/>
      <c r="B173" s="107" t="s">
        <v>12</v>
      </c>
      <c r="C173" s="29">
        <v>320.39999999999998</v>
      </c>
    </row>
    <row r="174" spans="1:3" s="4" customFormat="1" ht="15">
      <c r="A174" s="130" t="s">
        <v>54</v>
      </c>
      <c r="B174" s="106" t="s">
        <v>11</v>
      </c>
      <c r="C174" s="29">
        <v>46.6</v>
      </c>
    </row>
    <row r="175" spans="1:3" s="4" customFormat="1">
      <c r="A175" s="102"/>
      <c r="B175" s="107" t="s">
        <v>12</v>
      </c>
      <c r="C175" s="29">
        <v>46.6</v>
      </c>
    </row>
    <row r="176" spans="1:3" s="6" customFormat="1">
      <c r="A176" s="164" t="s">
        <v>56</v>
      </c>
      <c r="B176" s="164"/>
      <c r="C176" s="164"/>
    </row>
    <row r="177" spans="1:5" s="6" customFormat="1">
      <c r="A177" s="44" t="s">
        <v>24</v>
      </c>
      <c r="B177" s="28" t="s">
        <v>11</v>
      </c>
      <c r="C177" s="29">
        <f t="shared" ref="C177:C180" si="10">C179</f>
        <v>45</v>
      </c>
      <c r="E177" s="4"/>
    </row>
    <row r="178" spans="1:5" s="6" customFormat="1">
      <c r="A178" s="38" t="s">
        <v>30</v>
      </c>
      <c r="B178" s="32" t="s">
        <v>12</v>
      </c>
      <c r="C178" s="29">
        <f t="shared" si="10"/>
        <v>45</v>
      </c>
      <c r="E178" s="4"/>
    </row>
    <row r="179" spans="1:5" s="6" customFormat="1">
      <c r="A179" s="95" t="s">
        <v>38</v>
      </c>
      <c r="B179" s="28" t="s">
        <v>11</v>
      </c>
      <c r="C179" s="29">
        <f t="shared" si="10"/>
        <v>45</v>
      </c>
    </row>
    <row r="180" spans="1:5" s="6" customFormat="1">
      <c r="A180" s="38" t="s">
        <v>39</v>
      </c>
      <c r="B180" s="32" t="s">
        <v>12</v>
      </c>
      <c r="C180" s="29">
        <f t="shared" si="10"/>
        <v>45</v>
      </c>
    </row>
    <row r="181" spans="1:5" s="6" customFormat="1">
      <c r="A181" s="33" t="s">
        <v>15</v>
      </c>
      <c r="B181" s="40" t="s">
        <v>11</v>
      </c>
      <c r="C181" s="29">
        <f t="shared" ref="C181:C186" si="11">C183</f>
        <v>45</v>
      </c>
    </row>
    <row r="182" spans="1:5" s="6" customFormat="1">
      <c r="A182" s="34"/>
      <c r="B182" s="32" t="s">
        <v>12</v>
      </c>
      <c r="C182" s="29">
        <f t="shared" si="11"/>
        <v>45</v>
      </c>
    </row>
    <row r="183" spans="1:5" s="3" customFormat="1">
      <c r="A183" s="36" t="s">
        <v>17</v>
      </c>
      <c r="B183" s="28" t="s">
        <v>11</v>
      </c>
      <c r="C183" s="29">
        <f t="shared" si="11"/>
        <v>45</v>
      </c>
    </row>
    <row r="184" spans="1:5" s="3" customFormat="1">
      <c r="A184" s="38"/>
      <c r="B184" s="32" t="s">
        <v>12</v>
      </c>
      <c r="C184" s="29">
        <f t="shared" si="11"/>
        <v>45</v>
      </c>
    </row>
    <row r="185" spans="1:5" s="8" customFormat="1" ht="25.5">
      <c r="A185" s="132" t="s">
        <v>57</v>
      </c>
      <c r="B185" s="28" t="s">
        <v>11</v>
      </c>
      <c r="C185" s="72">
        <f t="shared" si="11"/>
        <v>45</v>
      </c>
    </row>
    <row r="186" spans="1:5" s="8" customFormat="1">
      <c r="A186" s="118"/>
      <c r="B186" s="32" t="s">
        <v>12</v>
      </c>
      <c r="C186" s="72">
        <f t="shared" si="11"/>
        <v>45</v>
      </c>
    </row>
    <row r="187" spans="1:5" s="6" customFormat="1" ht="30">
      <c r="A187" s="124" t="s">
        <v>58</v>
      </c>
      <c r="B187" s="28" t="s">
        <v>11</v>
      </c>
      <c r="C187" s="29">
        <v>45</v>
      </c>
    </row>
    <row r="188" spans="1:5" s="6" customFormat="1">
      <c r="A188" s="38"/>
      <c r="B188" s="32" t="s">
        <v>12</v>
      </c>
      <c r="C188" s="29">
        <v>45</v>
      </c>
    </row>
    <row r="189" spans="1:5" s="3" customFormat="1">
      <c r="A189" s="165" t="s">
        <v>59</v>
      </c>
      <c r="B189" s="165"/>
      <c r="C189" s="165"/>
    </row>
    <row r="190" spans="1:5" s="3" customFormat="1">
      <c r="A190" s="166" t="s">
        <v>24</v>
      </c>
      <c r="B190" s="166"/>
      <c r="C190" s="166"/>
    </row>
    <row r="191" spans="1:5" s="3" customFormat="1">
      <c r="A191" s="44" t="s">
        <v>25</v>
      </c>
      <c r="B191" s="28" t="s">
        <v>11</v>
      </c>
      <c r="C191" s="72">
        <f>C193</f>
        <v>672</v>
      </c>
    </row>
    <row r="192" spans="1:5" s="3" customFormat="1">
      <c r="A192" s="38"/>
      <c r="B192" s="32" t="s">
        <v>12</v>
      </c>
      <c r="C192" s="29">
        <f>C194</f>
        <v>672</v>
      </c>
    </row>
    <row r="193" spans="1:9" s="6" customFormat="1">
      <c r="A193" s="95" t="s">
        <v>38</v>
      </c>
      <c r="B193" s="40" t="s">
        <v>11</v>
      </c>
      <c r="C193" s="72">
        <f t="shared" ref="C193:C198" si="12">C195</f>
        <v>672</v>
      </c>
    </row>
    <row r="194" spans="1:9" s="6" customFormat="1">
      <c r="A194" s="38" t="s">
        <v>39</v>
      </c>
      <c r="B194" s="32" t="s">
        <v>12</v>
      </c>
      <c r="C194" s="29">
        <f t="shared" si="12"/>
        <v>672</v>
      </c>
    </row>
    <row r="195" spans="1:9" s="6" customFormat="1">
      <c r="A195" s="33" t="s">
        <v>15</v>
      </c>
      <c r="B195" s="40" t="s">
        <v>11</v>
      </c>
      <c r="C195" s="29">
        <f t="shared" si="12"/>
        <v>672</v>
      </c>
    </row>
    <row r="196" spans="1:9" s="6" customFormat="1">
      <c r="A196" s="34"/>
      <c r="B196" s="32" t="s">
        <v>12</v>
      </c>
      <c r="C196" s="29">
        <f t="shared" si="12"/>
        <v>672</v>
      </c>
    </row>
    <row r="197" spans="1:9" s="6" customFormat="1">
      <c r="A197" s="133" t="s">
        <v>40</v>
      </c>
      <c r="B197" s="40" t="s">
        <v>11</v>
      </c>
      <c r="C197" s="29">
        <f t="shared" si="12"/>
        <v>672</v>
      </c>
    </row>
    <row r="198" spans="1:9" s="6" customFormat="1">
      <c r="A198" s="38"/>
      <c r="B198" s="32" t="s">
        <v>12</v>
      </c>
      <c r="C198" s="29">
        <f t="shared" si="12"/>
        <v>672</v>
      </c>
    </row>
    <row r="199" spans="1:9" s="6" customFormat="1">
      <c r="A199" s="39" t="s">
        <v>18</v>
      </c>
      <c r="B199" s="40" t="s">
        <v>11</v>
      </c>
      <c r="C199" s="29">
        <f>C210</f>
        <v>672</v>
      </c>
    </row>
    <row r="200" spans="1:9" s="6" customFormat="1">
      <c r="A200" s="38"/>
      <c r="B200" s="32" t="s">
        <v>12</v>
      </c>
      <c r="C200" s="29">
        <f>C211</f>
        <v>672</v>
      </c>
    </row>
    <row r="201" spans="1:9" s="3" customFormat="1">
      <c r="A201" s="134" t="s">
        <v>60</v>
      </c>
      <c r="B201" s="135"/>
      <c r="C201" s="136"/>
      <c r="D201" s="167"/>
      <c r="E201" s="167"/>
      <c r="F201" s="168"/>
      <c r="G201" s="168"/>
      <c r="H201" s="168"/>
      <c r="I201" s="168"/>
    </row>
    <row r="202" spans="1:9" s="4" customFormat="1">
      <c r="A202" s="111" t="s">
        <v>24</v>
      </c>
      <c r="B202" s="137" t="s">
        <v>11</v>
      </c>
      <c r="C202" s="29">
        <f t="shared" ref="C202:C209" si="13">C204</f>
        <v>672</v>
      </c>
      <c r="D202" s="138"/>
      <c r="E202" s="138"/>
      <c r="F202" s="138"/>
      <c r="G202" s="138"/>
      <c r="H202" s="138"/>
      <c r="I202" s="138"/>
    </row>
    <row r="203" spans="1:9" s="4" customFormat="1">
      <c r="A203" s="102" t="s">
        <v>30</v>
      </c>
      <c r="B203" s="139" t="s">
        <v>12</v>
      </c>
      <c r="C203" s="29">
        <f t="shared" si="13"/>
        <v>672</v>
      </c>
      <c r="D203" s="138"/>
      <c r="E203" s="138"/>
      <c r="F203" s="138"/>
      <c r="G203" s="138"/>
      <c r="H203" s="138"/>
      <c r="I203" s="138"/>
    </row>
    <row r="204" spans="1:9" s="4" customFormat="1">
      <c r="A204" s="140" t="s">
        <v>38</v>
      </c>
      <c r="B204" s="141" t="s">
        <v>11</v>
      </c>
      <c r="C204" s="29">
        <f t="shared" si="13"/>
        <v>672</v>
      </c>
      <c r="D204" s="138"/>
      <c r="E204" s="138"/>
      <c r="F204" s="138"/>
      <c r="G204" s="138"/>
      <c r="H204" s="138"/>
      <c r="I204" s="138"/>
    </row>
    <row r="205" spans="1:9" s="4" customFormat="1">
      <c r="A205" s="102" t="s">
        <v>39</v>
      </c>
      <c r="B205" s="107" t="s">
        <v>12</v>
      </c>
      <c r="C205" s="29">
        <f t="shared" si="13"/>
        <v>672</v>
      </c>
    </row>
    <row r="206" spans="1:9" s="4" customFormat="1">
      <c r="A206" s="108" t="s">
        <v>15</v>
      </c>
      <c r="B206" s="109" t="s">
        <v>11</v>
      </c>
      <c r="C206" s="29">
        <f t="shared" si="13"/>
        <v>672</v>
      </c>
    </row>
    <row r="207" spans="1:9" s="4" customFormat="1">
      <c r="A207" s="110"/>
      <c r="B207" s="107" t="s">
        <v>12</v>
      </c>
      <c r="C207" s="29">
        <f t="shared" si="13"/>
        <v>672</v>
      </c>
    </row>
    <row r="208" spans="1:9" s="4" customFormat="1">
      <c r="A208" s="142" t="s">
        <v>40</v>
      </c>
      <c r="B208" s="109" t="s">
        <v>11</v>
      </c>
      <c r="C208" s="29">
        <f t="shared" si="13"/>
        <v>672</v>
      </c>
    </row>
    <row r="209" spans="1:3" s="4" customFormat="1">
      <c r="A209" s="102"/>
      <c r="B209" s="107" t="s">
        <v>12</v>
      </c>
      <c r="C209" s="29">
        <f t="shared" si="13"/>
        <v>672</v>
      </c>
    </row>
    <row r="210" spans="1:3" s="7" customFormat="1">
      <c r="A210" s="125" t="s">
        <v>18</v>
      </c>
      <c r="B210" s="143" t="s">
        <v>11</v>
      </c>
      <c r="C210" s="72">
        <f>C234+C212+C214+C216+C218+C220+C222+C224+C226+C228+C230+C232</f>
        <v>672</v>
      </c>
    </row>
    <row r="211" spans="1:3" s="7" customFormat="1">
      <c r="A211" s="114"/>
      <c r="B211" s="74" t="s">
        <v>12</v>
      </c>
      <c r="C211" s="72">
        <f>C235+C213+C215+C217+C219+C221+C223+C225+C227+C229+C231+C233</f>
        <v>672</v>
      </c>
    </row>
    <row r="212" spans="1:3" s="7" customFormat="1" ht="105">
      <c r="A212" s="144" t="s">
        <v>61</v>
      </c>
      <c r="B212" s="143" t="s">
        <v>11</v>
      </c>
      <c r="C212" s="29">
        <v>29</v>
      </c>
    </row>
    <row r="213" spans="1:3" s="7" customFormat="1">
      <c r="A213" s="114"/>
      <c r="B213" s="74" t="s">
        <v>12</v>
      </c>
      <c r="C213" s="29">
        <v>29</v>
      </c>
    </row>
    <row r="214" spans="1:3" s="7" customFormat="1" ht="120">
      <c r="A214" s="144" t="s">
        <v>62</v>
      </c>
      <c r="B214" s="143" t="s">
        <v>11</v>
      </c>
      <c r="C214" s="29">
        <v>21</v>
      </c>
    </row>
    <row r="215" spans="1:3" s="7" customFormat="1">
      <c r="A215" s="114"/>
      <c r="B215" s="74" t="s">
        <v>12</v>
      </c>
      <c r="C215" s="29">
        <v>21</v>
      </c>
    </row>
    <row r="216" spans="1:3" s="7" customFormat="1" ht="105">
      <c r="A216" s="144" t="s">
        <v>63</v>
      </c>
      <c r="B216" s="143" t="s">
        <v>11</v>
      </c>
      <c r="C216" s="29">
        <v>15</v>
      </c>
    </row>
    <row r="217" spans="1:3" s="7" customFormat="1">
      <c r="A217" s="114"/>
      <c r="B217" s="74" t="s">
        <v>12</v>
      </c>
      <c r="C217" s="29">
        <v>15</v>
      </c>
    </row>
    <row r="218" spans="1:3" s="7" customFormat="1" ht="120">
      <c r="A218" s="144" t="s">
        <v>64</v>
      </c>
      <c r="B218" s="143" t="s">
        <v>11</v>
      </c>
      <c r="C218" s="29">
        <v>92</v>
      </c>
    </row>
    <row r="219" spans="1:3" s="7" customFormat="1">
      <c r="A219" s="114"/>
      <c r="B219" s="74" t="s">
        <v>12</v>
      </c>
      <c r="C219" s="29">
        <v>92</v>
      </c>
    </row>
    <row r="220" spans="1:3" s="7" customFormat="1" ht="120">
      <c r="A220" s="144" t="s">
        <v>65</v>
      </c>
      <c r="B220" s="143" t="s">
        <v>11</v>
      </c>
      <c r="C220" s="29">
        <v>47</v>
      </c>
    </row>
    <row r="221" spans="1:3" s="7" customFormat="1">
      <c r="A221" s="114"/>
      <c r="B221" s="74" t="s">
        <v>12</v>
      </c>
      <c r="C221" s="29">
        <v>47</v>
      </c>
    </row>
    <row r="222" spans="1:3" s="7" customFormat="1" ht="105">
      <c r="A222" s="144" t="s">
        <v>66</v>
      </c>
      <c r="B222" s="143" t="s">
        <v>11</v>
      </c>
      <c r="C222" s="29">
        <v>23</v>
      </c>
    </row>
    <row r="223" spans="1:3" s="7" customFormat="1">
      <c r="A223" s="114"/>
      <c r="B223" s="74" t="s">
        <v>12</v>
      </c>
      <c r="C223" s="29">
        <v>23</v>
      </c>
    </row>
    <row r="224" spans="1:3" s="7" customFormat="1" ht="105">
      <c r="A224" s="144" t="s">
        <v>67</v>
      </c>
      <c r="B224" s="143" t="s">
        <v>11</v>
      </c>
      <c r="C224" s="29">
        <v>179</v>
      </c>
    </row>
    <row r="225" spans="1:12" s="7" customFormat="1">
      <c r="A225" s="114"/>
      <c r="B225" s="74" t="s">
        <v>12</v>
      </c>
      <c r="C225" s="29">
        <v>179</v>
      </c>
    </row>
    <row r="226" spans="1:12" s="7" customFormat="1" ht="135">
      <c r="A226" s="144" t="s">
        <v>68</v>
      </c>
      <c r="B226" s="143" t="s">
        <v>11</v>
      </c>
      <c r="C226" s="29">
        <v>16</v>
      </c>
    </row>
    <row r="227" spans="1:12" s="7" customFormat="1">
      <c r="A227" s="114"/>
      <c r="B227" s="74" t="s">
        <v>12</v>
      </c>
      <c r="C227" s="29">
        <v>16</v>
      </c>
    </row>
    <row r="228" spans="1:12" s="7" customFormat="1" ht="135">
      <c r="A228" s="144" t="s">
        <v>69</v>
      </c>
      <c r="B228" s="143" t="s">
        <v>11</v>
      </c>
      <c r="C228" s="29">
        <v>128</v>
      </c>
    </row>
    <row r="229" spans="1:12" s="7" customFormat="1">
      <c r="A229" s="114"/>
      <c r="B229" s="74" t="s">
        <v>12</v>
      </c>
      <c r="C229" s="29">
        <v>128</v>
      </c>
    </row>
    <row r="230" spans="1:12" s="7" customFormat="1" ht="105">
      <c r="A230" s="144" t="s">
        <v>70</v>
      </c>
      <c r="B230" s="143" t="s">
        <v>11</v>
      </c>
      <c r="C230" s="29">
        <v>39</v>
      </c>
    </row>
    <row r="231" spans="1:12" s="7" customFormat="1">
      <c r="A231" s="114"/>
      <c r="B231" s="74" t="s">
        <v>12</v>
      </c>
      <c r="C231" s="29">
        <v>39</v>
      </c>
    </row>
    <row r="232" spans="1:12" s="7" customFormat="1" ht="105">
      <c r="A232" s="144" t="s">
        <v>71</v>
      </c>
      <c r="B232" s="143" t="s">
        <v>11</v>
      </c>
      <c r="C232" s="29">
        <v>18</v>
      </c>
    </row>
    <row r="233" spans="1:12" s="7" customFormat="1">
      <c r="A233" s="114"/>
      <c r="B233" s="74" t="s">
        <v>12</v>
      </c>
      <c r="C233" s="29">
        <v>18</v>
      </c>
    </row>
    <row r="234" spans="1:12" s="4" customFormat="1" ht="60">
      <c r="A234" s="144" t="s">
        <v>72</v>
      </c>
      <c r="B234" s="106" t="s">
        <v>11</v>
      </c>
      <c r="C234" s="29">
        <v>65</v>
      </c>
      <c r="D234" s="145"/>
      <c r="E234" s="145"/>
      <c r="F234" s="145"/>
      <c r="G234" s="145"/>
      <c r="H234" s="145"/>
      <c r="I234" s="145"/>
      <c r="J234" s="151"/>
      <c r="K234" s="151"/>
      <c r="L234" s="151"/>
    </row>
    <row r="235" spans="1:12" s="4" customFormat="1">
      <c r="A235" s="110"/>
      <c r="B235" s="107" t="s">
        <v>12</v>
      </c>
      <c r="C235" s="29">
        <v>65</v>
      </c>
      <c r="D235" s="145"/>
      <c r="E235" s="145"/>
      <c r="F235" s="145"/>
      <c r="G235" s="145"/>
      <c r="H235" s="145"/>
      <c r="I235" s="145"/>
      <c r="J235" s="151"/>
      <c r="K235" s="151"/>
      <c r="L235" s="151"/>
    </row>
    <row r="236" spans="1:12" s="4" customFormat="1">
      <c r="A236" s="146" t="s">
        <v>73</v>
      </c>
      <c r="B236" s="89"/>
      <c r="C236" s="90"/>
      <c r="D236" s="147"/>
      <c r="E236" s="147"/>
      <c r="F236" s="147"/>
      <c r="G236" s="147"/>
      <c r="H236" s="147"/>
      <c r="I236" s="147"/>
      <c r="J236" s="152"/>
      <c r="K236" s="152"/>
      <c r="L236" s="152"/>
    </row>
    <row r="237" spans="1:12" s="4" customFormat="1">
      <c r="A237" s="92" t="s">
        <v>24</v>
      </c>
      <c r="B237" s="28" t="s">
        <v>11</v>
      </c>
      <c r="C237" s="72">
        <f>C238</f>
        <v>273</v>
      </c>
      <c r="D237" s="147"/>
      <c r="E237" s="147"/>
      <c r="F237" s="147"/>
      <c r="G237" s="147"/>
      <c r="H237" s="147"/>
      <c r="I237" s="147"/>
      <c r="J237" s="152"/>
      <c r="K237" s="152"/>
      <c r="L237" s="152"/>
    </row>
    <row r="238" spans="1:12" s="4" customFormat="1">
      <c r="A238" s="38" t="s">
        <v>25</v>
      </c>
      <c r="B238" s="32" t="s">
        <v>12</v>
      </c>
      <c r="C238" s="148">
        <f>C248+C240</f>
        <v>273</v>
      </c>
      <c r="D238" s="147"/>
      <c r="E238" s="147"/>
      <c r="F238" s="147"/>
      <c r="G238" s="147"/>
      <c r="H238" s="147"/>
      <c r="I238" s="147"/>
      <c r="J238" s="152"/>
      <c r="K238" s="152"/>
      <c r="L238" s="152"/>
    </row>
    <row r="239" spans="1:12" s="4" customFormat="1">
      <c r="A239" s="95" t="s">
        <v>38</v>
      </c>
      <c r="B239" s="40" t="s">
        <v>11</v>
      </c>
      <c r="C239" s="29">
        <f t="shared" ref="C239:C244" si="14">C241</f>
        <v>48</v>
      </c>
      <c r="D239" s="147"/>
      <c r="E239" s="147"/>
      <c r="F239" s="147"/>
      <c r="G239" s="147"/>
      <c r="H239" s="147"/>
      <c r="I239" s="147"/>
      <c r="J239" s="152"/>
      <c r="K239" s="152"/>
      <c r="L239" s="152"/>
    </row>
    <row r="240" spans="1:12" s="4" customFormat="1">
      <c r="A240" s="38" t="s">
        <v>39</v>
      </c>
      <c r="B240" s="32" t="s">
        <v>12</v>
      </c>
      <c r="C240" s="29">
        <f t="shared" si="14"/>
        <v>48</v>
      </c>
      <c r="D240" s="147"/>
      <c r="E240" s="147"/>
      <c r="F240" s="147"/>
      <c r="G240" s="147"/>
      <c r="H240" s="147"/>
      <c r="I240" s="147"/>
      <c r="J240" s="152"/>
      <c r="K240" s="152"/>
      <c r="L240" s="152"/>
    </row>
    <row r="241" spans="1:12" s="4" customFormat="1">
      <c r="A241" s="33" t="s">
        <v>15</v>
      </c>
      <c r="B241" s="40" t="s">
        <v>11</v>
      </c>
      <c r="C241" s="29">
        <f t="shared" si="14"/>
        <v>48</v>
      </c>
      <c r="D241" s="147"/>
      <c r="E241" s="147"/>
      <c r="F241" s="147"/>
      <c r="G241" s="147"/>
      <c r="H241" s="147"/>
      <c r="I241" s="147"/>
      <c r="J241" s="152"/>
      <c r="K241" s="152"/>
      <c r="L241" s="152"/>
    </row>
    <row r="242" spans="1:12" s="4" customFormat="1">
      <c r="A242" s="34"/>
      <c r="B242" s="32" t="s">
        <v>12</v>
      </c>
      <c r="C242" s="29">
        <f t="shared" si="14"/>
        <v>48</v>
      </c>
      <c r="D242" s="147"/>
      <c r="E242" s="147"/>
      <c r="F242" s="147"/>
      <c r="G242" s="147"/>
      <c r="H242" s="147"/>
      <c r="I242" s="147"/>
      <c r="J242" s="152"/>
      <c r="K242" s="152"/>
      <c r="L242" s="152"/>
    </row>
    <row r="243" spans="1:12" s="4" customFormat="1">
      <c r="A243" s="133" t="s">
        <v>40</v>
      </c>
      <c r="B243" s="40" t="s">
        <v>11</v>
      </c>
      <c r="C243" s="29">
        <f t="shared" si="14"/>
        <v>48</v>
      </c>
      <c r="D243" s="147"/>
      <c r="E243" s="147"/>
      <c r="F243" s="147"/>
      <c r="G243" s="147"/>
      <c r="H243" s="147"/>
      <c r="I243" s="147"/>
      <c r="J243" s="152"/>
      <c r="K243" s="152"/>
      <c r="L243" s="152"/>
    </row>
    <row r="244" spans="1:12" s="4" customFormat="1">
      <c r="A244" s="38"/>
      <c r="B244" s="32" t="s">
        <v>12</v>
      </c>
      <c r="C244" s="29">
        <f t="shared" si="14"/>
        <v>48</v>
      </c>
      <c r="D244" s="147"/>
      <c r="E244" s="147"/>
      <c r="F244" s="147"/>
      <c r="G244" s="147"/>
      <c r="H244" s="147"/>
      <c r="I244" s="147"/>
      <c r="J244" s="152"/>
      <c r="K244" s="152"/>
      <c r="L244" s="152"/>
    </row>
    <row r="245" spans="1:12" s="4" customFormat="1">
      <c r="A245" s="39" t="s">
        <v>18</v>
      </c>
      <c r="B245" s="40" t="s">
        <v>11</v>
      </c>
      <c r="C245" s="29">
        <f>C281</f>
        <v>48</v>
      </c>
      <c r="D245" s="147"/>
      <c r="E245" s="147"/>
      <c r="F245" s="147"/>
      <c r="G245" s="147"/>
      <c r="H245" s="147"/>
      <c r="I245" s="147"/>
      <c r="J245" s="152"/>
      <c r="K245" s="152"/>
      <c r="L245" s="152"/>
    </row>
    <row r="246" spans="1:12" s="4" customFormat="1">
      <c r="A246" s="38"/>
      <c r="B246" s="32" t="s">
        <v>12</v>
      </c>
      <c r="C246" s="29">
        <f>C282</f>
        <v>48</v>
      </c>
      <c r="D246" s="147"/>
      <c r="E246" s="147"/>
      <c r="F246" s="147"/>
      <c r="G246" s="147"/>
      <c r="H246" s="147"/>
      <c r="I246" s="147"/>
      <c r="J246" s="152"/>
      <c r="K246" s="152"/>
      <c r="L246" s="152"/>
    </row>
    <row r="247" spans="1:12" s="4" customFormat="1">
      <c r="A247" s="55" t="s">
        <v>19</v>
      </c>
      <c r="B247" s="40" t="s">
        <v>11</v>
      </c>
      <c r="C247" s="148">
        <f>C248</f>
        <v>225</v>
      </c>
      <c r="D247" s="147"/>
      <c r="E247" s="147"/>
      <c r="F247" s="147"/>
      <c r="G247" s="147"/>
      <c r="H247" s="147"/>
      <c r="I247" s="147"/>
      <c r="J247" s="152"/>
      <c r="K247" s="152"/>
      <c r="L247" s="152"/>
    </row>
    <row r="248" spans="1:12" s="4" customFormat="1">
      <c r="A248" s="31" t="s">
        <v>14</v>
      </c>
      <c r="B248" s="32" t="s">
        <v>12</v>
      </c>
      <c r="C248" s="148">
        <f>C250</f>
        <v>225</v>
      </c>
      <c r="D248" s="147"/>
      <c r="E248" s="147"/>
      <c r="F248" s="147"/>
      <c r="G248" s="147"/>
      <c r="H248" s="147"/>
      <c r="I248" s="147"/>
      <c r="J248" s="152"/>
      <c r="K248" s="152"/>
      <c r="L248" s="152"/>
    </row>
    <row r="249" spans="1:12" s="4" customFormat="1">
      <c r="A249" s="33" t="s">
        <v>15</v>
      </c>
      <c r="B249" s="149" t="s">
        <v>11</v>
      </c>
      <c r="C249" s="148">
        <f>C251</f>
        <v>225</v>
      </c>
      <c r="D249" s="147"/>
      <c r="E249" s="147"/>
      <c r="F249" s="147"/>
      <c r="G249" s="147"/>
      <c r="H249" s="147"/>
      <c r="I249" s="147"/>
      <c r="J249" s="152"/>
      <c r="K249" s="152"/>
      <c r="L249" s="152"/>
    </row>
    <row r="250" spans="1:12" s="4" customFormat="1">
      <c r="A250" s="34"/>
      <c r="B250" s="63" t="s">
        <v>12</v>
      </c>
      <c r="C250" s="148">
        <f>C252</f>
        <v>225</v>
      </c>
      <c r="D250" s="147"/>
      <c r="E250" s="147"/>
      <c r="F250" s="147"/>
      <c r="G250" s="147"/>
      <c r="H250" s="147"/>
      <c r="I250" s="147"/>
      <c r="J250" s="152"/>
      <c r="K250" s="152"/>
      <c r="L250" s="152"/>
    </row>
    <row r="251" spans="1:12" s="4" customFormat="1">
      <c r="A251" s="150" t="s">
        <v>22</v>
      </c>
      <c r="B251" s="40" t="s">
        <v>11</v>
      </c>
      <c r="C251" s="148">
        <f>C262</f>
        <v>225</v>
      </c>
      <c r="D251" s="147"/>
      <c r="E251" s="147"/>
      <c r="F251" s="147"/>
      <c r="G251" s="147"/>
      <c r="H251" s="147"/>
      <c r="I251" s="147"/>
      <c r="J251" s="152"/>
      <c r="K251" s="152"/>
      <c r="L251" s="152"/>
    </row>
    <row r="252" spans="1:12" s="4" customFormat="1">
      <c r="A252" s="34"/>
      <c r="B252" s="32" t="s">
        <v>12</v>
      </c>
      <c r="C252" s="148">
        <f>C263</f>
        <v>225</v>
      </c>
      <c r="D252" s="147"/>
      <c r="E252" s="147"/>
      <c r="F252" s="147"/>
      <c r="G252" s="147"/>
      <c r="H252" s="147"/>
      <c r="I252" s="147"/>
      <c r="J252" s="152"/>
      <c r="K252" s="152"/>
      <c r="L252" s="152"/>
    </row>
    <row r="253" spans="1:12" s="4" customFormat="1">
      <c r="A253" s="169" t="s">
        <v>29</v>
      </c>
      <c r="B253" s="170"/>
      <c r="C253" s="171"/>
      <c r="D253" s="147"/>
      <c r="E253" s="147"/>
      <c r="F253" s="147"/>
      <c r="G253" s="147"/>
      <c r="H253" s="147"/>
      <c r="I253" s="147"/>
      <c r="J253" s="152"/>
      <c r="K253" s="152"/>
      <c r="L253" s="152"/>
    </row>
    <row r="254" spans="1:12" s="9" customFormat="1">
      <c r="A254" s="44" t="s">
        <v>24</v>
      </c>
      <c r="B254" s="28" t="s">
        <v>11</v>
      </c>
      <c r="C254" s="65">
        <f t="shared" ref="C254:C263" si="15">C256</f>
        <v>225</v>
      </c>
      <c r="D254" s="11"/>
    </row>
    <row r="255" spans="1:12" s="9" customFormat="1">
      <c r="A255" s="38" t="s">
        <v>30</v>
      </c>
      <c r="B255" s="32" t="s">
        <v>12</v>
      </c>
      <c r="C255" s="37">
        <f t="shared" si="15"/>
        <v>225</v>
      </c>
      <c r="D255" s="11"/>
    </row>
    <row r="256" spans="1:12" s="9" customFormat="1">
      <c r="A256" s="55" t="s">
        <v>19</v>
      </c>
      <c r="B256" s="28" t="s">
        <v>11</v>
      </c>
      <c r="C256" s="37">
        <f t="shared" si="15"/>
        <v>225</v>
      </c>
      <c r="D256" s="11"/>
    </row>
    <row r="257" spans="1:53" s="9" customFormat="1">
      <c r="A257" s="31" t="s">
        <v>14</v>
      </c>
      <c r="B257" s="32" t="s">
        <v>12</v>
      </c>
      <c r="C257" s="37">
        <f t="shared" si="15"/>
        <v>225</v>
      </c>
      <c r="D257" s="11"/>
    </row>
    <row r="258" spans="1:53" s="9" customFormat="1">
      <c r="A258" s="33" t="s">
        <v>15</v>
      </c>
      <c r="B258" s="149" t="s">
        <v>11</v>
      </c>
      <c r="C258" s="37">
        <f t="shared" si="15"/>
        <v>225</v>
      </c>
      <c r="D258" s="11"/>
    </row>
    <row r="259" spans="1:53" s="9" customFormat="1">
      <c r="A259" s="34"/>
      <c r="B259" s="63" t="s">
        <v>12</v>
      </c>
      <c r="C259" s="37">
        <f t="shared" si="15"/>
        <v>225</v>
      </c>
      <c r="D259" s="11"/>
    </row>
    <row r="260" spans="1:53" s="9" customFormat="1">
      <c r="A260" s="33" t="s">
        <v>40</v>
      </c>
      <c r="B260" s="149" t="s">
        <v>11</v>
      </c>
      <c r="C260" s="37">
        <f t="shared" si="15"/>
        <v>225</v>
      </c>
      <c r="D260" s="11"/>
    </row>
    <row r="261" spans="1:53" s="9" customFormat="1">
      <c r="A261" s="34"/>
      <c r="B261" s="63" t="s">
        <v>12</v>
      </c>
      <c r="C261" s="37">
        <f t="shared" si="15"/>
        <v>225</v>
      </c>
      <c r="D261" s="11"/>
    </row>
    <row r="262" spans="1:53" s="9" customFormat="1">
      <c r="A262" s="55" t="s">
        <v>22</v>
      </c>
      <c r="B262" s="40" t="s">
        <v>11</v>
      </c>
      <c r="C262" s="148">
        <f t="shared" si="15"/>
        <v>225</v>
      </c>
      <c r="D262" s="11"/>
    </row>
    <row r="263" spans="1:53" s="10" customFormat="1">
      <c r="A263" s="34"/>
      <c r="B263" s="32" t="s">
        <v>12</v>
      </c>
      <c r="C263" s="148">
        <f t="shared" si="15"/>
        <v>225</v>
      </c>
      <c r="D263" s="11"/>
      <c r="E263" s="9"/>
      <c r="F263" s="9"/>
      <c r="G263" s="9"/>
      <c r="H263" s="9"/>
      <c r="I263" s="9"/>
      <c r="J263" s="9"/>
      <c r="K263" s="9"/>
      <c r="L263" s="9"/>
      <c r="M263" s="9"/>
      <c r="N263" s="9"/>
      <c r="O263" s="9"/>
      <c r="P263" s="9"/>
      <c r="Q263" s="9"/>
      <c r="R263" s="9"/>
      <c r="S263" s="9"/>
      <c r="T263" s="9"/>
      <c r="U263" s="9"/>
      <c r="V263" s="9"/>
      <c r="W263" s="9"/>
      <c r="X263" s="9"/>
      <c r="Y263" s="9"/>
      <c r="Z263" s="9"/>
      <c r="AA263" s="9"/>
      <c r="AB263" s="9"/>
      <c r="AC263" s="9"/>
      <c r="AD263" s="9"/>
      <c r="AE263" s="9"/>
      <c r="AF263" s="9"/>
      <c r="AG263" s="9"/>
      <c r="AH263" s="9"/>
      <c r="AI263" s="9"/>
      <c r="AJ263" s="9"/>
      <c r="AK263" s="9"/>
      <c r="AL263" s="9"/>
      <c r="AM263" s="9"/>
      <c r="AN263" s="9"/>
      <c r="AO263" s="9"/>
      <c r="AP263" s="9"/>
      <c r="AQ263" s="9"/>
      <c r="AR263" s="9"/>
      <c r="AS263" s="9"/>
      <c r="AT263" s="9"/>
      <c r="AU263" s="9"/>
      <c r="AV263" s="9"/>
      <c r="AW263" s="9"/>
      <c r="AX263" s="9"/>
      <c r="AY263" s="9"/>
      <c r="AZ263" s="9"/>
      <c r="BA263" s="9"/>
    </row>
    <row r="264" spans="1:53" s="9" customFormat="1" ht="14.25">
      <c r="A264" s="153" t="s">
        <v>46</v>
      </c>
      <c r="B264" s="71" t="s">
        <v>11</v>
      </c>
      <c r="C264" s="72">
        <f t="shared" ref="C264:C280" si="16">C266</f>
        <v>225</v>
      </c>
      <c r="D264" s="11"/>
    </row>
    <row r="265" spans="1:53" s="9" customFormat="1">
      <c r="A265" s="73"/>
      <c r="B265" s="74" t="s">
        <v>12</v>
      </c>
      <c r="C265" s="72">
        <f t="shared" si="16"/>
        <v>225</v>
      </c>
      <c r="D265" s="11"/>
    </row>
    <row r="266" spans="1:53" s="9" customFormat="1" ht="30">
      <c r="A266" s="124" t="s">
        <v>74</v>
      </c>
      <c r="B266" s="154" t="s">
        <v>11</v>
      </c>
      <c r="C266" s="148">
        <v>225</v>
      </c>
      <c r="D266" s="11"/>
    </row>
    <row r="267" spans="1:53" s="9" customFormat="1">
      <c r="A267" s="155"/>
      <c r="B267" s="156" t="s">
        <v>12</v>
      </c>
      <c r="C267" s="148">
        <v>225</v>
      </c>
      <c r="D267" s="11"/>
    </row>
    <row r="268" spans="1:53" s="9" customFormat="1">
      <c r="A268" s="136" t="s">
        <v>75</v>
      </c>
      <c r="B268" s="135"/>
      <c r="C268" s="136"/>
      <c r="D268" s="11"/>
    </row>
    <row r="269" spans="1:53" s="9" customFormat="1">
      <c r="A269" s="64" t="s">
        <v>24</v>
      </c>
      <c r="B269" s="28" t="s">
        <v>11</v>
      </c>
      <c r="C269" s="148">
        <f t="shared" si="16"/>
        <v>48</v>
      </c>
      <c r="D269" s="11"/>
    </row>
    <row r="270" spans="1:53" s="9" customFormat="1">
      <c r="A270" s="38" t="s">
        <v>30</v>
      </c>
      <c r="B270" s="32" t="s">
        <v>12</v>
      </c>
      <c r="C270" s="148">
        <f t="shared" si="16"/>
        <v>48</v>
      </c>
      <c r="D270" s="11"/>
    </row>
    <row r="271" spans="1:53" s="9" customFormat="1">
      <c r="A271" s="140" t="s">
        <v>38</v>
      </c>
      <c r="B271" s="62" t="s">
        <v>11</v>
      </c>
      <c r="C271" s="148">
        <f t="shared" si="16"/>
        <v>48</v>
      </c>
      <c r="D271" s="11"/>
    </row>
    <row r="272" spans="1:53" s="9" customFormat="1">
      <c r="A272" s="102" t="s">
        <v>76</v>
      </c>
      <c r="B272" s="63" t="s">
        <v>12</v>
      </c>
      <c r="C272" s="148">
        <f t="shared" si="16"/>
        <v>48</v>
      </c>
      <c r="D272" s="11"/>
    </row>
    <row r="273" spans="1:4" s="9" customFormat="1">
      <c r="A273" s="33" t="s">
        <v>15</v>
      </c>
      <c r="B273" s="149" t="s">
        <v>11</v>
      </c>
      <c r="C273" s="37">
        <f t="shared" si="16"/>
        <v>48</v>
      </c>
      <c r="D273" s="11"/>
    </row>
    <row r="274" spans="1:4" s="9" customFormat="1">
      <c r="A274" s="34"/>
      <c r="B274" s="63" t="s">
        <v>12</v>
      </c>
      <c r="C274" s="37">
        <f t="shared" si="16"/>
        <v>48</v>
      </c>
      <c r="D274" s="11"/>
    </row>
    <row r="275" spans="1:4" s="9" customFormat="1">
      <c r="A275" s="33" t="s">
        <v>40</v>
      </c>
      <c r="B275" s="149" t="s">
        <v>11</v>
      </c>
      <c r="C275" s="37">
        <f t="shared" si="16"/>
        <v>48</v>
      </c>
      <c r="D275" s="11"/>
    </row>
    <row r="276" spans="1:4" s="9" customFormat="1">
      <c r="A276" s="34"/>
      <c r="B276" s="63" t="s">
        <v>12</v>
      </c>
      <c r="C276" s="37">
        <f t="shared" si="16"/>
        <v>48</v>
      </c>
      <c r="D276" s="11"/>
    </row>
    <row r="277" spans="1:4" s="9" customFormat="1">
      <c r="A277" s="157" t="s">
        <v>77</v>
      </c>
      <c r="B277" s="158" t="s">
        <v>11</v>
      </c>
      <c r="C277" s="65">
        <f t="shared" si="16"/>
        <v>48</v>
      </c>
      <c r="D277" s="11"/>
    </row>
    <row r="278" spans="1:4" s="9" customFormat="1">
      <c r="A278" s="159"/>
      <c r="B278" s="121" t="s">
        <v>12</v>
      </c>
      <c r="C278" s="65">
        <f t="shared" si="16"/>
        <v>48</v>
      </c>
      <c r="D278" s="11"/>
    </row>
    <row r="279" spans="1:4" s="9" customFormat="1" ht="25.5">
      <c r="A279" s="132" t="s">
        <v>57</v>
      </c>
      <c r="B279" s="154" t="s">
        <v>11</v>
      </c>
      <c r="C279" s="148">
        <f t="shared" si="16"/>
        <v>48</v>
      </c>
      <c r="D279" s="11"/>
    </row>
    <row r="280" spans="1:4" s="9" customFormat="1">
      <c r="A280" s="110"/>
      <c r="B280" s="156" t="s">
        <v>12</v>
      </c>
      <c r="C280" s="148">
        <f t="shared" si="16"/>
        <v>48</v>
      </c>
      <c r="D280" s="11"/>
    </row>
    <row r="281" spans="1:4" s="11" customFormat="1" ht="15">
      <c r="A281" s="160" t="s">
        <v>78</v>
      </c>
      <c r="B281" s="28" t="s">
        <v>11</v>
      </c>
      <c r="C281" s="29">
        <v>48</v>
      </c>
    </row>
    <row r="282" spans="1:4" s="9" customFormat="1">
      <c r="A282" s="110"/>
      <c r="B282" s="107" t="s">
        <v>12</v>
      </c>
      <c r="C282" s="29">
        <v>48</v>
      </c>
      <c r="D282" s="11"/>
    </row>
    <row r="283" spans="1:4" s="1" customFormat="1">
      <c r="B283" s="161"/>
      <c r="D283" s="30"/>
    </row>
  </sheetData>
  <mergeCells count="11">
    <mergeCell ref="A1:C1"/>
    <mergeCell ref="A2:C2"/>
    <mergeCell ref="A7:C7"/>
    <mergeCell ref="A52:C52"/>
    <mergeCell ref="A71:C71"/>
    <mergeCell ref="C9:C11"/>
    <mergeCell ref="A176:C176"/>
    <mergeCell ref="A189:C189"/>
    <mergeCell ref="A190:C190"/>
    <mergeCell ref="D201:I201"/>
    <mergeCell ref="A253:C253"/>
  </mergeCells>
  <pageMargins left="0.70866141732283505" right="0.70866141732283505" top="0.74803149606299202" bottom="0.74803149606299202" header="0.31496062992126" footer="0.31496062992126"/>
  <pageSetup paperSize="9" orientation="portrait" r:id="rId1"/>
  <headerFooter>
    <oddFooter>&amp;CPage &amp;P</oddFooter>
  </headerFooter>
  <ignoredErrors>
    <ignoredError sqref="C47"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IULIE 2021</vt:lpstr>
      <vt:lpstr>'IULIE 2021'!Print_Titles</vt:lpstr>
    </vt:vector>
  </TitlesOfParts>
  <Company>Ministerul Finantelor Publice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loredanat</cp:lastModifiedBy>
  <cp:lastPrinted>2021-07-22T06:52:14Z</cp:lastPrinted>
  <dcterms:created xsi:type="dcterms:W3CDTF">2003-05-13T09:24:00Z</dcterms:created>
  <dcterms:modified xsi:type="dcterms:W3CDTF">2021-08-09T08:20:46Z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1033-11.2.0.10130</vt:lpwstr>
  </property>
</Properties>
</file>